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Inf_sri\1. DEPARTAMENTO DE RIESGOS\DESDE 1 DE FEBRERO 2020\3. Bases de Detección\Impuesto a la renta\"/>
    </mc:Choice>
  </mc:AlternateContent>
  <bookViews>
    <workbookView xWindow="0" yWindow="0" windowWidth="23040" windowHeight="8904"/>
  </bookViews>
  <sheets>
    <sheet name="Simulador" sheetId="3" r:id="rId1"/>
    <sheet name="Tabla propuesta" sheetId="4" state="hidden" r:id="rId2"/>
  </sheets>
  <definedNames>
    <definedName name="_xlnm.Print_Area" localSheetId="1">'Tabla propuesta'!$B$2:$E$21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13" i="3" l="1"/>
  <c r="E23" i="3" l="1"/>
  <c r="D23" i="3"/>
  <c r="F23" i="3"/>
  <c r="G23" i="3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8" i="4"/>
  <c r="D8" i="4"/>
  <c r="G25" i="3" l="1"/>
  <c r="D9" i="4"/>
  <c r="D10" i="4" l="1"/>
  <c r="D11" i="4" l="1"/>
  <c r="D12" i="4" l="1"/>
  <c r="D13" i="4" l="1"/>
  <c r="D14" i="4" l="1"/>
  <c r="D15" i="4" l="1"/>
  <c r="D16" i="4" l="1"/>
  <c r="D17" i="4" l="1"/>
  <c r="D18" i="4" l="1"/>
  <c r="D19" i="4" l="1"/>
  <c r="D20" i="4" l="1"/>
  <c r="D21" i="4" l="1"/>
</calcChain>
</file>

<file path=xl/sharedStrings.xml><?xml version="1.0" encoding="utf-8"?>
<sst xmlns="http://schemas.openxmlformats.org/spreadsheetml/2006/main" count="27" uniqueCount="21">
  <si>
    <t>en adelante</t>
  </si>
  <si>
    <t>Exceso Hasta</t>
  </si>
  <si>
    <t>Contribución sobre la tarifa básica</t>
  </si>
  <si>
    <t>Tarifa Básica</t>
  </si>
  <si>
    <t>% de contribución sobre fracción excedente</t>
  </si>
  <si>
    <t>Tramo de ingreso mensual</t>
  </si>
  <si>
    <t>Ingreso Mensual</t>
  </si>
  <si>
    <t>Los ingresos que provienen de otras fuentes incluye actividades empresariales, libre ejercicio profesional, ocupación liberal o artesanal, ingresos provenientes de arriendos, dividendos, rendimientos financieros, o cualquier otro ingreso que sea percibido en el mes de declaración.</t>
  </si>
  <si>
    <t>Total Ingresos</t>
  </si>
  <si>
    <t>Fuente del Ingreso</t>
  </si>
  <si>
    <t>SIMULADOR DE CONTRIBUCIÓN HUMANITARIA TEMPORAL SOBRE LOS INGRESOS GRAVADOS DE PERSONAS NATURALES</t>
  </si>
  <si>
    <t>Base imponible 
para el cálculo</t>
  </si>
  <si>
    <t>Tramo de la tabla en que se encuentra</t>
  </si>
  <si>
    <t>CÁLCULO DE LA CONTRIBUCIÓN HUMANITARIA TEMPORAL</t>
  </si>
  <si>
    <t>*Nota</t>
  </si>
  <si>
    <t>Ingrese el valor</t>
  </si>
  <si>
    <t>TABLA DE CONTRIBUCIÓN HUMANITARIA TEMPORAL 
SOBRE LOS INGRESOS GRAVADOS DE PERSONAS NATURALES</t>
  </si>
  <si>
    <t>DECLARACIÓN DE INGRESOS MENSUALES</t>
  </si>
  <si>
    <t>Ingresos Neto en relación de dependencia</t>
  </si>
  <si>
    <t>Ingreso Neto proveniente de otras fuentes*</t>
  </si>
  <si>
    <t>Valor de Contribución Humanitaria a pagar mensual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</si>
</sst>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 * #,##0.00_ ;_ * \-#,##0.00_ ;_ * &quot;-&quot;??_ ;_ @_ "/>
    <numFmt numFmtId="164" formatCode="_ * #,##0_ ;_ * \-#,##0_ ;_ * &quot;-&quot;??_ ;_ @_ "/>
    <numFmt numFmtId="165" formatCode="#,##0.00_ ;\-#,##0.00\ 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</font>
    <font>
      <b/>
      <sz val="12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2"/>
      <color theme="1"/>
      <name val="Calibri"/>
      <family val="2"/>
      <scheme val="minor"/>
    </font>
    <font>
      <b/>
      <sz val="11"/>
      <color rgb="FFFFFFFF"/>
      <name val="Calibri"/>
      <family val="2"/>
    </font>
    <font>
      <b/>
      <sz val="16"/>
      <color theme="1"/>
      <name val="Calibri"/>
      <family val="2"/>
      <scheme val="minor"/>
    </font>
    <font>
      <b/>
      <sz val="28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Calibri"/>
      <family val="2"/>
    </font>
    <font>
      <b/>
      <sz val="14"/>
      <color theme="1"/>
      <name val="Calibri"/>
      <family val="2"/>
    </font>
    <font>
      <sz val="14"/>
      <color rgb="FF000000"/>
      <name val="Calibri"/>
      <family val="2"/>
    </font>
    <font>
      <b/>
      <sz val="14"/>
      <color theme="0"/>
      <name val="Calibri"/>
      <family val="2"/>
    </font>
    <font>
      <b/>
      <sz val="15"/>
      <color rgb="FF000000"/>
      <name val="Calibri"/>
      <family val="2"/>
    </font>
    <font>
      <b/>
      <sz val="15"/>
      <color theme="1"/>
      <name val="Calibri"/>
      <family val="2"/>
      <scheme val="minor"/>
    </font>
    <font>
      <sz val="15"/>
      <color rgb="FF000000"/>
      <name val="Calibri"/>
      <family val="2"/>
    </font>
    <font>
      <sz val="13"/>
      <color rgb="FF000000"/>
      <name val="Calibri"/>
      <family val="2"/>
    </font>
    <font>
      <b/>
      <sz val="12"/>
      <color theme="0"/>
      <name val="Calibri"/>
      <family val="2"/>
    </font>
    <font>
      <b/>
      <sz val="22"/>
      <color rgb="FFFF000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6"/>
      <color theme="0"/>
      <name val="Calibri"/>
      <family val="2"/>
    </font>
    <font>
      <b/>
      <sz val="16"/>
      <color theme="0"/>
      <name val="Calibri"/>
      <family val="2"/>
      <scheme val="minor"/>
    </font>
    <font>
      <b/>
      <sz val="8"/>
      <color theme="8"/>
      <name val="Calibri"/>
      <family val="2"/>
      <scheme val="minor"/>
    </font>
    <font>
      <b/>
      <sz val="8"/>
      <color theme="5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4" tint="0.79998168889431442"/>
        <bgColor indexed="26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6" tint="0.79998168889431442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theme="3"/>
      </left>
      <right/>
      <top style="double">
        <color theme="3"/>
      </top>
      <bottom style="double">
        <color theme="3"/>
      </bottom>
      <diagonal/>
    </border>
    <border>
      <left/>
      <right/>
      <top style="double">
        <color theme="3"/>
      </top>
      <bottom style="double">
        <color theme="3"/>
      </bottom>
      <diagonal/>
    </border>
    <border>
      <left/>
      <right style="double">
        <color theme="3"/>
      </right>
      <top style="double">
        <color theme="3"/>
      </top>
      <bottom style="double">
        <color theme="3"/>
      </bottom>
      <diagonal/>
    </border>
    <border>
      <left style="double">
        <color theme="3"/>
      </left>
      <right style="thin">
        <color theme="3"/>
      </right>
      <top style="double">
        <color theme="3"/>
      </top>
      <bottom style="double">
        <color theme="3"/>
      </bottom>
      <diagonal/>
    </border>
    <border>
      <left style="thin">
        <color theme="3"/>
      </left>
      <right style="thin">
        <color theme="3"/>
      </right>
      <top style="double">
        <color theme="3"/>
      </top>
      <bottom style="double">
        <color theme="3"/>
      </bottom>
      <diagonal/>
    </border>
    <border>
      <left style="thin">
        <color theme="3"/>
      </left>
      <right style="double">
        <color theme="3"/>
      </right>
      <top style="double">
        <color theme="3"/>
      </top>
      <bottom style="double">
        <color theme="3"/>
      </bottom>
      <diagonal/>
    </border>
    <border>
      <left/>
      <right style="thin">
        <color theme="3"/>
      </right>
      <top style="double">
        <color theme="3"/>
      </top>
      <bottom style="double">
        <color theme="3"/>
      </bottom>
      <diagonal/>
    </border>
    <border>
      <left style="double">
        <color theme="3"/>
      </left>
      <right/>
      <top/>
      <bottom/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theme="3"/>
      </left>
      <right/>
      <top style="thin">
        <color theme="3"/>
      </top>
      <bottom style="thin">
        <color theme="3"/>
      </bottom>
      <diagonal/>
    </border>
    <border>
      <left/>
      <right/>
      <top style="thin">
        <color theme="3"/>
      </top>
      <bottom style="thin">
        <color theme="3"/>
      </bottom>
      <diagonal/>
    </border>
    <border>
      <left/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theme="3"/>
      </left>
      <right/>
      <top style="double">
        <color theme="3"/>
      </top>
      <bottom style="double">
        <color theme="3"/>
      </bottom>
      <diagonal/>
    </border>
    <border>
      <left style="double">
        <color theme="3"/>
      </left>
      <right style="thin">
        <color theme="3"/>
      </right>
      <top style="double">
        <color theme="3"/>
      </top>
      <bottom style="thin">
        <color theme="3"/>
      </bottom>
      <diagonal/>
    </border>
    <border>
      <left style="thin">
        <color theme="3"/>
      </left>
      <right style="thin">
        <color theme="3"/>
      </right>
      <top style="double">
        <color theme="3"/>
      </top>
      <bottom style="thin">
        <color theme="3"/>
      </bottom>
      <diagonal/>
    </border>
    <border>
      <left style="thin">
        <color theme="3"/>
      </left>
      <right style="double">
        <color theme="3"/>
      </right>
      <top style="double">
        <color theme="3"/>
      </top>
      <bottom style="thin">
        <color theme="3"/>
      </bottom>
      <diagonal/>
    </border>
    <border>
      <left style="double">
        <color theme="3"/>
      </left>
      <right style="thin">
        <color theme="3"/>
      </right>
      <top style="thin">
        <color theme="3"/>
      </top>
      <bottom style="double">
        <color theme="3"/>
      </bottom>
      <diagonal/>
    </border>
    <border>
      <left style="thin">
        <color theme="3"/>
      </left>
      <right style="thin">
        <color theme="3"/>
      </right>
      <top style="thin">
        <color theme="3"/>
      </top>
      <bottom style="double">
        <color theme="3"/>
      </bottom>
      <diagonal/>
    </border>
    <border>
      <left style="thin">
        <color theme="3"/>
      </left>
      <right style="double">
        <color theme="3"/>
      </right>
      <top style="thin">
        <color theme="3"/>
      </top>
      <bottom style="double">
        <color theme="3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theme="3"/>
      </right>
      <top/>
      <bottom/>
      <diagonal/>
    </border>
    <border>
      <left/>
      <right style="double">
        <color theme="3"/>
      </right>
      <top/>
      <bottom/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109">
    <xf numFmtId="0" fontId="0" fillId="0" borderId="0" xfId="0"/>
    <xf numFmtId="0" fontId="0" fillId="2" borderId="0" xfId="0" applyFill="1"/>
    <xf numFmtId="3" fontId="3" fillId="3" borderId="0" xfId="0" applyNumberFormat="1" applyFont="1" applyFill="1" applyBorder="1" applyAlignment="1">
      <alignment horizontal="center" vertical="center"/>
    </xf>
    <xf numFmtId="0" fontId="0" fillId="2" borderId="0" xfId="0" applyFill="1" applyBorder="1"/>
    <xf numFmtId="3" fontId="3" fillId="0" borderId="1" xfId="2" applyNumberFormat="1" applyFont="1" applyBorder="1" applyAlignment="1">
      <alignment horizontal="center"/>
    </xf>
    <xf numFmtId="3" fontId="3" fillId="0" borderId="7" xfId="2" applyNumberFormat="1" applyFont="1" applyBorder="1" applyAlignment="1">
      <alignment horizontal="center"/>
    </xf>
    <xf numFmtId="3" fontId="3" fillId="0" borderId="2" xfId="2" applyNumberFormat="1" applyFont="1" applyBorder="1" applyAlignment="1">
      <alignment horizontal="center"/>
    </xf>
    <xf numFmtId="0" fontId="11" fillId="0" borderId="38" xfId="0" applyFont="1" applyFill="1" applyBorder="1" applyAlignment="1">
      <alignment horizontal="center" vertical="center" wrapText="1"/>
    </xf>
    <xf numFmtId="3" fontId="3" fillId="7" borderId="9" xfId="0" applyNumberFormat="1" applyFont="1" applyFill="1" applyBorder="1" applyAlignment="1">
      <alignment horizontal="center" vertical="center"/>
    </xf>
    <xf numFmtId="3" fontId="3" fillId="7" borderId="2" xfId="0" applyNumberFormat="1" applyFont="1" applyFill="1" applyBorder="1" applyAlignment="1">
      <alignment horizontal="center" vertical="center"/>
    </xf>
    <xf numFmtId="3" fontId="3" fillId="7" borderId="3" xfId="0" applyNumberFormat="1" applyFont="1" applyFill="1" applyBorder="1" applyAlignment="1">
      <alignment horizontal="center" vertical="center"/>
    </xf>
    <xf numFmtId="3" fontId="3" fillId="7" borderId="1" xfId="0" applyNumberFormat="1" applyFont="1" applyFill="1" applyBorder="1" applyAlignment="1">
      <alignment horizontal="center" vertical="center"/>
    </xf>
    <xf numFmtId="3" fontId="3" fillId="7" borderId="6" xfId="0" applyNumberFormat="1" applyFont="1" applyFill="1" applyBorder="1" applyAlignment="1">
      <alignment horizontal="center" vertical="center"/>
    </xf>
    <xf numFmtId="3" fontId="3" fillId="7" borderId="7" xfId="0" applyNumberFormat="1" applyFont="1" applyFill="1" applyBorder="1" applyAlignment="1">
      <alignment horizontal="center" vertical="center"/>
    </xf>
    <xf numFmtId="0" fontId="13" fillId="6" borderId="6" xfId="3" applyFont="1" applyFill="1" applyBorder="1" applyAlignment="1">
      <alignment horizontal="center" vertical="center" wrapText="1"/>
    </xf>
    <xf numFmtId="0" fontId="13" fillId="6" borderId="7" xfId="3" applyFont="1" applyFill="1" applyBorder="1" applyAlignment="1">
      <alignment horizontal="center" vertical="center" wrapText="1"/>
    </xf>
    <xf numFmtId="9" fontId="3" fillId="2" borderId="4" xfId="4" applyNumberFormat="1" applyFont="1" applyFill="1" applyBorder="1" applyAlignment="1" applyProtection="1">
      <alignment horizontal="center" vertical="center"/>
    </xf>
    <xf numFmtId="9" fontId="3" fillId="2" borderId="5" xfId="4" applyNumberFormat="1" applyFont="1" applyFill="1" applyBorder="1" applyAlignment="1" applyProtection="1">
      <alignment horizontal="center" vertical="center"/>
    </xf>
    <xf numFmtId="9" fontId="3" fillId="2" borderId="8" xfId="4" applyNumberFormat="1" applyFont="1" applyFill="1" applyBorder="1" applyAlignment="1" applyProtection="1">
      <alignment horizontal="center" vertical="center"/>
    </xf>
    <xf numFmtId="0" fontId="25" fillId="4" borderId="12" xfId="0" applyFont="1" applyFill="1" applyBorder="1" applyAlignment="1">
      <alignment horizontal="center" vertical="center" wrapText="1"/>
    </xf>
    <xf numFmtId="0" fontId="25" fillId="4" borderId="13" xfId="0" applyFont="1" applyFill="1" applyBorder="1" applyAlignment="1">
      <alignment horizontal="center" vertical="center" wrapText="1"/>
    </xf>
    <xf numFmtId="0" fontId="25" fillId="4" borderId="14" xfId="0" applyFont="1" applyFill="1" applyBorder="1" applyAlignment="1">
      <alignment horizontal="center" vertical="center" wrapText="1"/>
    </xf>
    <xf numFmtId="0" fontId="4" fillId="6" borderId="34" xfId="0" applyFont="1" applyFill="1" applyBorder="1" applyAlignment="1">
      <alignment horizontal="center" vertical="center"/>
    </xf>
    <xf numFmtId="0" fontId="4" fillId="6" borderId="35" xfId="0" applyFont="1" applyFill="1" applyBorder="1" applyAlignment="1">
      <alignment horizontal="center" vertical="center"/>
    </xf>
    <xf numFmtId="0" fontId="13" fillId="6" borderId="36" xfId="3" applyFont="1" applyFill="1" applyBorder="1" applyAlignment="1">
      <alignment horizontal="center" vertical="center" wrapText="1"/>
    </xf>
    <xf numFmtId="0" fontId="13" fillId="6" borderId="10" xfId="3" applyFont="1" applyFill="1" applyBorder="1" applyAlignment="1">
      <alignment horizontal="center" vertical="center" wrapText="1"/>
    </xf>
    <xf numFmtId="0" fontId="13" fillId="6" borderId="37" xfId="3" applyFont="1" applyFill="1" applyBorder="1" applyAlignment="1">
      <alignment horizontal="center" vertical="center" wrapText="1"/>
    </xf>
    <xf numFmtId="0" fontId="13" fillId="6" borderId="11" xfId="3" applyFont="1" applyFill="1" applyBorder="1" applyAlignment="1">
      <alignment horizontal="center" vertical="center" wrapText="1"/>
    </xf>
    <xf numFmtId="43" fontId="18" fillId="2" borderId="20" xfId="2" applyFont="1" applyFill="1" applyBorder="1" applyAlignment="1" applyProtection="1">
      <alignment vertical="center"/>
      <protection locked="0"/>
    </xf>
    <xf numFmtId="0" fontId="0" fillId="0" borderId="0" xfId="0" applyProtection="1">
      <protection locked="0"/>
    </xf>
    <xf numFmtId="0" fontId="2" fillId="0" borderId="0" xfId="0" applyFont="1" applyAlignment="1" applyProtection="1">
      <alignment horizontal="center" wrapText="1"/>
      <protection locked="0"/>
    </xf>
    <xf numFmtId="0" fontId="0" fillId="0" borderId="0" xfId="0" applyAlignment="1" applyProtection="1">
      <alignment vertical="center"/>
      <protection locked="0"/>
    </xf>
    <xf numFmtId="0" fontId="5" fillId="0" borderId="0" xfId="0" applyFont="1" applyBorder="1" applyAlignment="1" applyProtection="1">
      <alignment horizontal="center" vertical="center" wrapText="1" readingOrder="1"/>
      <protection locked="0"/>
    </xf>
    <xf numFmtId="0" fontId="14" fillId="0" borderId="40" xfId="0" applyFont="1" applyFill="1" applyBorder="1" applyAlignment="1" applyProtection="1">
      <alignment vertical="center" wrapText="1" readingOrder="1"/>
      <protection locked="0"/>
    </xf>
    <xf numFmtId="0" fontId="0" fillId="0" borderId="0" xfId="0" applyFill="1" applyBorder="1" applyAlignment="1" applyProtection="1">
      <alignment vertical="center"/>
      <protection locked="0"/>
    </xf>
    <xf numFmtId="0" fontId="19" fillId="0" borderId="39" xfId="0" applyFont="1" applyFill="1" applyBorder="1" applyAlignment="1" applyProtection="1">
      <alignment vertical="center" wrapText="1" readingOrder="1"/>
      <protection locked="0"/>
    </xf>
    <xf numFmtId="0" fontId="0" fillId="0" borderId="22" xfId="0" applyBorder="1" applyAlignment="1" applyProtection="1">
      <alignment vertical="center"/>
      <protection locked="0"/>
    </xf>
    <xf numFmtId="0" fontId="15" fillId="0" borderId="0" xfId="0" applyFont="1" applyFill="1" applyBorder="1" applyAlignment="1" applyProtection="1">
      <alignment horizontal="left" vertical="center" wrapText="1" readingOrder="1"/>
      <protection locked="0"/>
    </xf>
    <xf numFmtId="0" fontId="15" fillId="0" borderId="0" xfId="0" applyFont="1" applyBorder="1" applyAlignment="1" applyProtection="1">
      <alignment horizontal="left" vertical="center" wrapText="1" readingOrder="1"/>
      <protection locked="0"/>
    </xf>
    <xf numFmtId="165" fontId="9" fillId="0" borderId="0" xfId="2" applyNumberFormat="1" applyFont="1" applyFill="1" applyBorder="1" applyProtection="1">
      <protection locked="0"/>
    </xf>
    <xf numFmtId="165" fontId="18" fillId="2" borderId="20" xfId="2" applyNumberFormat="1" applyFont="1" applyFill="1" applyBorder="1" applyAlignment="1" applyProtection="1">
      <alignment vertical="center"/>
      <protection locked="0"/>
    </xf>
    <xf numFmtId="0" fontId="15" fillId="0" borderId="0" xfId="0" applyFont="1" applyFill="1" applyBorder="1" applyAlignment="1" applyProtection="1">
      <alignment horizontal="left" wrapText="1" readingOrder="1"/>
      <protection locked="0"/>
    </xf>
    <xf numFmtId="0" fontId="15" fillId="0" borderId="16" xfId="0" applyFont="1" applyBorder="1" applyAlignment="1" applyProtection="1">
      <alignment horizontal="left" wrapText="1" readingOrder="1"/>
      <protection locked="0"/>
    </xf>
    <xf numFmtId="164" fontId="15" fillId="0" borderId="16" xfId="2" applyNumberFormat="1" applyFont="1" applyBorder="1" applyAlignment="1" applyProtection="1">
      <alignment horizontal="center" wrapText="1" readingOrder="1"/>
      <protection locked="0"/>
    </xf>
    <xf numFmtId="165" fontId="9" fillId="0" borderId="16" xfId="2" applyNumberFormat="1" applyFont="1" applyFill="1" applyBorder="1" applyProtection="1">
      <protection locked="0"/>
    </xf>
    <xf numFmtId="0" fontId="15" fillId="0" borderId="0" xfId="0" applyFont="1" applyBorder="1" applyAlignment="1" applyProtection="1">
      <alignment horizontal="left" wrapText="1" readingOrder="1"/>
      <protection locked="0"/>
    </xf>
    <xf numFmtId="164" fontId="15" fillId="0" borderId="0" xfId="2" applyNumberFormat="1" applyFont="1" applyBorder="1" applyAlignment="1" applyProtection="1">
      <alignment horizontal="center" wrapText="1" readingOrder="1"/>
      <protection locked="0"/>
    </xf>
    <xf numFmtId="0" fontId="17" fillId="0" borderId="0" xfId="0" applyFont="1" applyFill="1" applyBorder="1" applyAlignment="1" applyProtection="1">
      <alignment vertical="center" wrapText="1" readingOrder="1"/>
      <protection locked="0"/>
    </xf>
    <xf numFmtId="0" fontId="6" fillId="0" borderId="0" xfId="0" applyFont="1" applyBorder="1" applyAlignment="1" applyProtection="1">
      <alignment horizontal="left" vertical="center" wrapText="1" readingOrder="1"/>
      <protection locked="0"/>
    </xf>
    <xf numFmtId="0" fontId="6" fillId="0" borderId="0" xfId="0" applyFont="1" applyBorder="1" applyAlignment="1" applyProtection="1">
      <alignment horizontal="center" wrapText="1" readingOrder="1"/>
      <protection locked="0"/>
    </xf>
    <xf numFmtId="3" fontId="6" fillId="0" borderId="0" xfId="0" applyNumberFormat="1" applyFont="1" applyBorder="1" applyAlignment="1" applyProtection="1">
      <alignment horizontal="center" wrapText="1" readingOrder="1"/>
      <protection locked="0"/>
    </xf>
    <xf numFmtId="0" fontId="8" fillId="0" borderId="0" xfId="0" applyFont="1" applyFill="1" applyAlignment="1" applyProtection="1">
      <alignment horizontal="center" wrapText="1" readingOrder="1"/>
      <protection locked="0"/>
    </xf>
    <xf numFmtId="0" fontId="0" fillId="0" borderId="0" xfId="0" applyFill="1" applyProtection="1">
      <protection locked="0"/>
    </xf>
    <xf numFmtId="0" fontId="12" fillId="2" borderId="0" xfId="0" applyFont="1" applyFill="1" applyBorder="1" applyProtection="1">
      <protection locked="0"/>
    </xf>
    <xf numFmtId="0" fontId="16" fillId="2" borderId="0" xfId="0" applyFont="1" applyFill="1" applyBorder="1" applyAlignment="1" applyProtection="1">
      <alignment vertical="center" wrapText="1" readingOrder="1"/>
      <protection locked="0"/>
    </xf>
    <xf numFmtId="0" fontId="5" fillId="0" borderId="0" xfId="0" applyFont="1" applyBorder="1" applyAlignment="1" applyProtection="1">
      <alignment horizontal="left" wrapText="1" readingOrder="1"/>
      <protection locked="0"/>
    </xf>
    <xf numFmtId="0" fontId="0" fillId="0" borderId="0" xfId="0" applyAlignment="1" applyProtection="1">
      <alignment horizontal="center"/>
      <protection locked="0"/>
    </xf>
    <xf numFmtId="0" fontId="7" fillId="0" borderId="0" xfId="0" applyFont="1" applyProtection="1">
      <protection locked="0"/>
    </xf>
    <xf numFmtId="0" fontId="26" fillId="0" borderId="0" xfId="0" applyFont="1" applyProtection="1">
      <protection locked="0"/>
    </xf>
    <xf numFmtId="0" fontId="2" fillId="0" borderId="0" xfId="0" applyFont="1" applyProtection="1"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4" fillId="0" borderId="0" xfId="0" applyFont="1" applyProtection="1">
      <protection locked="0"/>
    </xf>
    <xf numFmtId="43" fontId="20" fillId="5" borderId="15" xfId="2" applyFont="1" applyFill="1" applyBorder="1" applyAlignment="1" applyProtection="1">
      <alignment horizontal="left" vertical="center" wrapText="1" readingOrder="1"/>
      <protection hidden="1"/>
    </xf>
    <xf numFmtId="43" fontId="20" fillId="5" borderId="16" xfId="2" applyFont="1" applyFill="1" applyBorder="1" applyAlignment="1" applyProtection="1">
      <alignment horizontal="left" vertical="center" wrapText="1" readingOrder="1"/>
      <protection hidden="1"/>
    </xf>
    <xf numFmtId="43" fontId="20" fillId="5" borderId="21" xfId="2" applyFont="1" applyFill="1" applyBorder="1" applyAlignment="1" applyProtection="1">
      <alignment horizontal="left" vertical="center" wrapText="1" readingOrder="1"/>
      <protection hidden="1"/>
    </xf>
    <xf numFmtId="0" fontId="20" fillId="5" borderId="15" xfId="0" applyFont="1" applyFill="1" applyBorder="1" applyAlignment="1" applyProtection="1">
      <alignment horizontal="left" vertical="center" wrapText="1" readingOrder="1"/>
      <protection hidden="1"/>
    </xf>
    <xf numFmtId="0" fontId="20" fillId="5" borderId="16" xfId="0" applyFont="1" applyFill="1" applyBorder="1" applyAlignment="1" applyProtection="1">
      <alignment horizontal="left" vertical="center" wrapText="1" readingOrder="1"/>
      <protection hidden="1"/>
    </xf>
    <xf numFmtId="0" fontId="20" fillId="5" borderId="21" xfId="0" applyFont="1" applyFill="1" applyBorder="1" applyAlignment="1" applyProtection="1">
      <alignment horizontal="left" vertical="center" wrapText="1" readingOrder="1"/>
      <protection hidden="1"/>
    </xf>
    <xf numFmtId="165" fontId="22" fillId="2" borderId="15" xfId="2" applyNumberFormat="1" applyFont="1" applyFill="1" applyBorder="1" applyAlignment="1" applyProtection="1">
      <alignment horizontal="center" vertical="center"/>
      <protection hidden="1"/>
    </xf>
    <xf numFmtId="165" fontId="22" fillId="2" borderId="16" xfId="2" applyNumberFormat="1" applyFont="1" applyFill="1" applyBorder="1" applyAlignment="1" applyProtection="1">
      <alignment horizontal="center" vertical="center"/>
      <protection hidden="1"/>
    </xf>
    <xf numFmtId="165" fontId="22" fillId="2" borderId="17" xfId="2" applyNumberFormat="1" applyFont="1" applyFill="1" applyBorder="1" applyAlignment="1" applyProtection="1">
      <alignment horizontal="center" vertical="center"/>
      <protection hidden="1"/>
    </xf>
    <xf numFmtId="0" fontId="21" fillId="8" borderId="22" xfId="0" applyFont="1" applyFill="1" applyBorder="1" applyAlignment="1" applyProtection="1">
      <alignment horizontal="center" vertical="center" wrapText="1" readingOrder="1"/>
      <protection hidden="1"/>
    </xf>
    <xf numFmtId="0" fontId="21" fillId="8" borderId="0" xfId="0" applyFont="1" applyFill="1" applyBorder="1" applyAlignment="1" applyProtection="1">
      <alignment horizontal="center" vertical="center" wrapText="1" readingOrder="1"/>
      <protection hidden="1"/>
    </xf>
    <xf numFmtId="0" fontId="28" fillId="8" borderId="18" xfId="0" applyFont="1" applyFill="1" applyBorder="1" applyAlignment="1" applyProtection="1">
      <alignment horizontal="left" vertical="center" wrapText="1" readingOrder="1"/>
      <protection hidden="1"/>
    </xf>
    <xf numFmtId="0" fontId="28" fillId="8" borderId="21" xfId="0" applyFont="1" applyFill="1" applyBorder="1" applyAlignment="1" applyProtection="1">
      <alignment horizontal="left" vertical="center" wrapText="1" readingOrder="1"/>
      <protection hidden="1"/>
    </xf>
    <xf numFmtId="0" fontId="28" fillId="8" borderId="27" xfId="0" applyFont="1" applyFill="1" applyBorder="1" applyAlignment="1" applyProtection="1">
      <alignment horizontal="left" vertical="center" wrapText="1" readingOrder="1"/>
      <protection hidden="1"/>
    </xf>
    <xf numFmtId="0" fontId="24" fillId="0" borderId="23" xfId="0" applyFont="1" applyFill="1" applyBorder="1" applyAlignment="1" applyProtection="1">
      <alignment horizontal="center" vertical="center" wrapText="1"/>
      <protection hidden="1"/>
    </xf>
    <xf numFmtId="0" fontId="23" fillId="0" borderId="24" xfId="0" applyFont="1" applyFill="1" applyBorder="1" applyAlignment="1" applyProtection="1">
      <alignment horizontal="justify" vertical="center" wrapText="1"/>
      <protection hidden="1"/>
    </xf>
    <xf numFmtId="0" fontId="23" fillId="0" borderId="25" xfId="0" applyFont="1" applyFill="1" applyBorder="1" applyAlignment="1" applyProtection="1">
      <alignment horizontal="justify" vertical="center" wrapText="1"/>
      <protection hidden="1"/>
    </xf>
    <xf numFmtId="0" fontId="23" fillId="0" borderId="26" xfId="0" applyFont="1" applyFill="1" applyBorder="1" applyAlignment="1" applyProtection="1">
      <alignment horizontal="justify" vertical="center" wrapText="1"/>
      <protection hidden="1"/>
    </xf>
    <xf numFmtId="165" fontId="7" fillId="0" borderId="18" xfId="2" applyNumberFormat="1" applyFont="1" applyFill="1" applyBorder="1" applyAlignment="1" applyProtection="1">
      <alignment horizontal="center" vertical="center"/>
      <protection hidden="1"/>
    </xf>
    <xf numFmtId="165" fontId="7" fillId="0" borderId="19" xfId="2" applyNumberFormat="1" applyFont="1" applyFill="1" applyBorder="1" applyAlignment="1" applyProtection="1">
      <alignment horizontal="center" vertical="center"/>
      <protection hidden="1"/>
    </xf>
    <xf numFmtId="9" fontId="7" fillId="0" borderId="20" xfId="1" applyFont="1" applyFill="1" applyBorder="1" applyAlignment="1" applyProtection="1">
      <alignment horizontal="center" vertical="center"/>
      <protection hidden="1"/>
    </xf>
    <xf numFmtId="0" fontId="13" fillId="9" borderId="15" xfId="0" applyFont="1" applyFill="1" applyBorder="1" applyAlignment="1" applyProtection="1">
      <alignment horizontal="center" vertical="center" wrapText="1" readingOrder="1"/>
      <protection hidden="1"/>
    </xf>
    <xf numFmtId="0" fontId="13" fillId="9" borderId="16" xfId="0" applyFont="1" applyFill="1" applyBorder="1" applyAlignment="1" applyProtection="1">
      <alignment horizontal="center" vertical="center" wrapText="1" readingOrder="1"/>
      <protection hidden="1"/>
    </xf>
    <xf numFmtId="0" fontId="13" fillId="9" borderId="17" xfId="0" applyFont="1" applyFill="1" applyBorder="1" applyAlignment="1" applyProtection="1">
      <alignment horizontal="center" vertical="center" wrapText="1" readingOrder="1"/>
      <protection hidden="1"/>
    </xf>
    <xf numFmtId="0" fontId="27" fillId="9" borderId="28" xfId="0" applyFont="1" applyFill="1" applyBorder="1" applyAlignment="1" applyProtection="1">
      <alignment horizontal="center" vertical="center" wrapText="1" readingOrder="1"/>
      <protection hidden="1"/>
    </xf>
    <xf numFmtId="0" fontId="27" fillId="9" borderId="29" xfId="0" applyFont="1" applyFill="1" applyBorder="1" applyAlignment="1" applyProtection="1">
      <alignment horizontal="center" vertical="center" wrapText="1" readingOrder="1"/>
      <protection hidden="1"/>
    </xf>
    <xf numFmtId="0" fontId="27" fillId="9" borderId="30" xfId="0" applyFont="1" applyFill="1" applyBorder="1" applyAlignment="1" applyProtection="1">
      <alignment horizontal="center" vertical="center" wrapText="1" readingOrder="1"/>
      <protection hidden="1"/>
    </xf>
    <xf numFmtId="0" fontId="27" fillId="9" borderId="31" xfId="0" applyFont="1" applyFill="1" applyBorder="1" applyAlignment="1" applyProtection="1">
      <alignment horizontal="center" vertical="center" wrapText="1" readingOrder="1"/>
      <protection hidden="1"/>
    </xf>
    <xf numFmtId="0" fontId="27" fillId="9" borderId="32" xfId="0" applyFont="1" applyFill="1" applyBorder="1" applyAlignment="1" applyProtection="1">
      <alignment horizontal="center" vertical="center" wrapText="1" readingOrder="1"/>
      <protection hidden="1"/>
    </xf>
    <xf numFmtId="0" fontId="27" fillId="9" borderId="32" xfId="0" applyFont="1" applyFill="1" applyBorder="1" applyAlignment="1" applyProtection="1">
      <alignment horizontal="center" vertical="center" wrapText="1" readingOrder="1"/>
      <protection hidden="1"/>
    </xf>
    <xf numFmtId="0" fontId="27" fillId="9" borderId="33" xfId="0" applyFont="1" applyFill="1" applyBorder="1" applyAlignment="1" applyProtection="1">
      <alignment horizontal="center" vertical="center" wrapText="1" readingOrder="1"/>
      <protection hidden="1"/>
    </xf>
    <xf numFmtId="43" fontId="14" fillId="9" borderId="15" xfId="2" applyFont="1" applyFill="1" applyBorder="1" applyAlignment="1" applyProtection="1">
      <alignment horizontal="center" vertical="center" wrapText="1" readingOrder="1"/>
      <protection hidden="1"/>
    </xf>
    <xf numFmtId="43" fontId="14" fillId="9" borderId="16" xfId="2" applyFont="1" applyFill="1" applyBorder="1" applyAlignment="1" applyProtection="1">
      <alignment horizontal="center" vertical="center" wrapText="1" readingOrder="1"/>
      <protection hidden="1"/>
    </xf>
    <xf numFmtId="43" fontId="14" fillId="9" borderId="21" xfId="2" applyFont="1" applyFill="1" applyBorder="1" applyAlignment="1" applyProtection="1">
      <alignment horizontal="center" vertical="center" wrapText="1" readingOrder="1"/>
      <protection hidden="1"/>
    </xf>
    <xf numFmtId="43" fontId="14" fillId="9" borderId="20" xfId="2" applyFont="1" applyFill="1" applyBorder="1" applyAlignment="1" applyProtection="1">
      <alignment horizontal="center" vertical="center" wrapText="1" readingOrder="1"/>
      <protection hidden="1"/>
    </xf>
    <xf numFmtId="0" fontId="17" fillId="9" borderId="15" xfId="0" applyFont="1" applyFill="1" applyBorder="1" applyAlignment="1" applyProtection="1">
      <alignment horizontal="left" vertical="center" wrapText="1" readingOrder="1"/>
      <protection hidden="1"/>
    </xf>
    <xf numFmtId="0" fontId="17" fillId="9" borderId="16" xfId="0" applyFont="1" applyFill="1" applyBorder="1" applyAlignment="1" applyProtection="1">
      <alignment horizontal="left" vertical="center" wrapText="1" readingOrder="1"/>
      <protection hidden="1"/>
    </xf>
    <xf numFmtId="0" fontId="17" fillId="9" borderId="21" xfId="0" applyFont="1" applyFill="1" applyBorder="1" applyAlignment="1" applyProtection="1">
      <alignment horizontal="left" vertical="center" wrapText="1" readingOrder="1"/>
      <protection hidden="1"/>
    </xf>
    <xf numFmtId="165" fontId="18" fillId="9" borderId="20" xfId="2" applyNumberFormat="1" applyFont="1" applyFill="1" applyBorder="1" applyAlignment="1" applyProtection="1">
      <alignment vertical="center"/>
      <protection hidden="1"/>
    </xf>
    <xf numFmtId="43" fontId="29" fillId="8" borderId="24" xfId="2" applyFont="1" applyFill="1" applyBorder="1" applyAlignment="1" applyProtection="1">
      <alignment horizontal="center" vertical="center" wrapText="1"/>
      <protection hidden="1"/>
    </xf>
    <xf numFmtId="43" fontId="29" fillId="8" borderId="25" xfId="2" applyFont="1" applyFill="1" applyBorder="1" applyAlignment="1" applyProtection="1">
      <alignment horizontal="center" vertical="center" wrapText="1"/>
      <protection hidden="1"/>
    </xf>
    <xf numFmtId="43" fontId="29" fillId="8" borderId="26" xfId="2" applyFont="1" applyFill="1" applyBorder="1" applyAlignment="1" applyProtection="1">
      <alignment horizontal="center" vertical="center" wrapText="1"/>
      <protection hidden="1"/>
    </xf>
    <xf numFmtId="43" fontId="21" fillId="8" borderId="22" xfId="2" applyFont="1" applyFill="1" applyBorder="1" applyAlignment="1" applyProtection="1">
      <alignment horizontal="center" vertical="center" wrapText="1" readingOrder="1"/>
      <protection hidden="1"/>
    </xf>
    <xf numFmtId="43" fontId="21" fillId="8" borderId="0" xfId="2" applyFont="1" applyFill="1" applyBorder="1" applyAlignment="1" applyProtection="1">
      <alignment horizontal="center" vertical="center" wrapText="1" readingOrder="1"/>
      <protection hidden="1"/>
    </xf>
    <xf numFmtId="0" fontId="30" fillId="0" borderId="0" xfId="0" applyFont="1" applyAlignment="1" applyProtection="1">
      <alignment horizontal="center" vertical="center" wrapText="1"/>
      <protection hidden="1"/>
    </xf>
    <xf numFmtId="0" fontId="23" fillId="0" borderId="0" xfId="0" applyFont="1" applyProtection="1">
      <protection locked="0"/>
    </xf>
    <xf numFmtId="0" fontId="31" fillId="0" borderId="0" xfId="0" applyFont="1" applyAlignment="1" applyProtection="1">
      <alignment horizontal="center" vertical="center" wrapText="1"/>
      <protection hidden="1"/>
    </xf>
  </cellXfs>
  <cellStyles count="5">
    <cellStyle name="Millares" xfId="2" builtinId="3"/>
    <cellStyle name="Normal" xfId="0" builtinId="0"/>
    <cellStyle name="Normal 3" xfId="3"/>
    <cellStyle name="Porcentaje" xfId="1" builtinId="5"/>
    <cellStyle name="Porcentaje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106680</xdr:colOff>
      <xdr:row>12</xdr:row>
      <xdr:rowOff>76200</xdr:rowOff>
    </xdr:from>
    <xdr:to>
      <xdr:col>8</xdr:col>
      <xdr:colOff>91440</xdr:colOff>
      <xdr:row>12</xdr:row>
      <xdr:rowOff>228600</xdr:rowOff>
    </xdr:to>
    <xdr:sp macro="" textlink="">
      <xdr:nvSpPr>
        <xdr:cNvPr id="2" name="Flecha izquierda 1"/>
        <xdr:cNvSpPr/>
      </xdr:nvSpPr>
      <xdr:spPr>
        <a:xfrm>
          <a:off x="6644640" y="2537460"/>
          <a:ext cx="190500" cy="152400"/>
        </a:xfrm>
        <a:prstGeom prst="leftArrow">
          <a:avLst/>
        </a:prstGeom>
        <a:ln/>
      </xdr:spPr>
      <xdr:style>
        <a:lnRef idx="1">
          <a:schemeClr val="accent2"/>
        </a:lnRef>
        <a:fillRef idx="3">
          <a:schemeClr val="accent2"/>
        </a:fillRef>
        <a:effectRef idx="2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C" sz="1100"/>
        </a:p>
      </xdr:txBody>
    </xdr:sp>
    <xdr:clientData/>
  </xdr:twoCellAnchor>
  <xdr:twoCellAnchor>
    <xdr:from>
      <xdr:col>7</xdr:col>
      <xdr:colOff>76200</xdr:colOff>
      <xdr:row>7</xdr:row>
      <xdr:rowOff>106680</xdr:rowOff>
    </xdr:from>
    <xdr:to>
      <xdr:col>8</xdr:col>
      <xdr:colOff>83820</xdr:colOff>
      <xdr:row>7</xdr:row>
      <xdr:rowOff>251460</xdr:rowOff>
    </xdr:to>
    <xdr:sp macro="" textlink="">
      <xdr:nvSpPr>
        <xdr:cNvPr id="3" name="Flecha izquierda 2"/>
        <xdr:cNvSpPr/>
      </xdr:nvSpPr>
      <xdr:spPr>
        <a:xfrm>
          <a:off x="6614160" y="1691640"/>
          <a:ext cx="213360" cy="144780"/>
        </a:xfrm>
        <a:prstGeom prst="leftArrow">
          <a:avLst/>
        </a:prstGeom>
        <a:ln/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C" sz="1100"/>
        </a:p>
      </xdr:txBody>
    </xdr:sp>
    <xdr:clientData/>
  </xdr:twoCellAnchor>
  <xdr:twoCellAnchor>
    <xdr:from>
      <xdr:col>7</xdr:col>
      <xdr:colOff>83820</xdr:colOff>
      <xdr:row>9</xdr:row>
      <xdr:rowOff>114300</xdr:rowOff>
    </xdr:from>
    <xdr:to>
      <xdr:col>8</xdr:col>
      <xdr:colOff>91440</xdr:colOff>
      <xdr:row>9</xdr:row>
      <xdr:rowOff>259080</xdr:rowOff>
    </xdr:to>
    <xdr:sp macro="" textlink="">
      <xdr:nvSpPr>
        <xdr:cNvPr id="6" name="Flecha izquierda 5"/>
        <xdr:cNvSpPr/>
      </xdr:nvSpPr>
      <xdr:spPr>
        <a:xfrm>
          <a:off x="6621780" y="2087880"/>
          <a:ext cx="213360" cy="144780"/>
        </a:xfrm>
        <a:prstGeom prst="leftArrow">
          <a:avLst/>
        </a:prstGeom>
        <a:ln/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C" sz="1100"/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5"/>
  <sheetViews>
    <sheetView showGridLines="0" tabSelected="1" zoomScaleNormal="100" workbookViewId="0">
      <pane ySplit="2" topLeftCell="A3" activePane="bottomLeft" state="frozen"/>
      <selection pane="bottomLeft" activeCell="G10" sqref="G10"/>
    </sheetView>
  </sheetViews>
  <sheetFormatPr baseColWidth="10" defaultColWidth="0" defaultRowHeight="14.4" zeroHeight="1" x14ac:dyDescent="0.3"/>
  <cols>
    <col min="1" max="1" width="2.6640625" style="29" customWidth="1"/>
    <col min="2" max="2" width="11.77734375" style="29" customWidth="1"/>
    <col min="3" max="3" width="1.21875" style="29" customWidth="1"/>
    <col min="4" max="6" width="19.6640625" style="29" customWidth="1"/>
    <col min="7" max="7" width="20.6640625" style="29" customWidth="1"/>
    <col min="8" max="8" width="3" style="29" customWidth="1"/>
    <col min="9" max="9" width="15.21875" style="29" customWidth="1"/>
    <col min="10" max="10" width="2.77734375" style="29" customWidth="1"/>
    <col min="11" max="16384" width="11.5546875" style="29" hidden="1"/>
  </cols>
  <sheetData>
    <row r="1" spans="2:9" ht="6.6" customHeight="1" x14ac:dyDescent="0.3"/>
    <row r="2" spans="2:9" ht="48.6" customHeight="1" x14ac:dyDescent="0.3">
      <c r="B2" s="101" t="s">
        <v>10</v>
      </c>
      <c r="C2" s="102"/>
      <c r="D2" s="102"/>
      <c r="E2" s="102"/>
      <c r="F2" s="102"/>
      <c r="G2" s="102"/>
      <c r="H2" s="102"/>
      <c r="I2" s="103"/>
    </row>
    <row r="3" spans="2:9" ht="7.8" customHeight="1" x14ac:dyDescent="0.3">
      <c r="B3" s="30"/>
      <c r="C3" s="30"/>
      <c r="D3" s="30"/>
      <c r="E3" s="30"/>
      <c r="F3" s="30"/>
      <c r="G3" s="30"/>
      <c r="H3" s="30"/>
      <c r="I3" s="30"/>
    </row>
    <row r="4" spans="2:9" s="31" customFormat="1" ht="26.4" customHeight="1" x14ac:dyDescent="0.3">
      <c r="B4" s="104" t="s">
        <v>17</v>
      </c>
      <c r="C4" s="105"/>
      <c r="D4" s="105"/>
      <c r="E4" s="105"/>
      <c r="F4" s="105"/>
      <c r="G4" s="105"/>
      <c r="H4" s="105"/>
      <c r="I4" s="105"/>
    </row>
    <row r="5" spans="2:9" ht="4.8" customHeight="1" thickBot="1" x14ac:dyDescent="0.35">
      <c r="B5" s="32"/>
      <c r="C5" s="32"/>
      <c r="D5" s="32"/>
      <c r="E5" s="32"/>
      <c r="F5" s="32"/>
      <c r="G5" s="32"/>
    </row>
    <row r="6" spans="2:9" s="31" customFormat="1" ht="25.8" customHeight="1" thickTop="1" thickBot="1" x14ac:dyDescent="0.35">
      <c r="C6" s="33"/>
      <c r="D6" s="93" t="s">
        <v>9</v>
      </c>
      <c r="E6" s="94"/>
      <c r="F6" s="95"/>
      <c r="G6" s="96" t="s">
        <v>6</v>
      </c>
    </row>
    <row r="7" spans="2:9" ht="4.8" customHeight="1" thickTop="1" thickBot="1" x14ac:dyDescent="0.35">
      <c r="B7" s="32"/>
      <c r="C7" s="32"/>
      <c r="D7" s="32"/>
      <c r="E7" s="32"/>
      <c r="F7" s="32"/>
      <c r="G7" s="32"/>
    </row>
    <row r="8" spans="2:9" s="31" customFormat="1" ht="25.8" customHeight="1" thickTop="1" thickBot="1" x14ac:dyDescent="0.35">
      <c r="B8" s="34"/>
      <c r="C8" s="35"/>
      <c r="D8" s="62" t="s">
        <v>18</v>
      </c>
      <c r="E8" s="63"/>
      <c r="F8" s="64"/>
      <c r="G8" s="28">
        <v>2500</v>
      </c>
      <c r="H8" s="36"/>
      <c r="I8" s="106" t="s">
        <v>15</v>
      </c>
    </row>
    <row r="9" spans="2:9" ht="4.8" customHeight="1" thickTop="1" thickBot="1" x14ac:dyDescent="0.45">
      <c r="B9" s="37"/>
      <c r="C9" s="37"/>
      <c r="D9" s="38"/>
      <c r="E9" s="38"/>
      <c r="F9" s="38"/>
      <c r="G9" s="39"/>
      <c r="I9" s="107"/>
    </row>
    <row r="10" spans="2:9" s="31" customFormat="1" ht="26.4" customHeight="1" thickTop="1" thickBot="1" x14ac:dyDescent="0.35">
      <c r="B10" s="34"/>
      <c r="C10" s="35"/>
      <c r="D10" s="65" t="s">
        <v>19</v>
      </c>
      <c r="E10" s="66"/>
      <c r="F10" s="67"/>
      <c r="G10" s="40">
        <v>3000</v>
      </c>
      <c r="I10" s="106" t="s">
        <v>15</v>
      </c>
    </row>
    <row r="11" spans="2:9" ht="7.8" customHeight="1" thickTop="1" thickBot="1" x14ac:dyDescent="0.45">
      <c r="B11" s="41"/>
      <c r="C11" s="41"/>
      <c r="D11" s="42"/>
      <c r="E11" s="42"/>
      <c r="F11" s="43"/>
      <c r="G11" s="44"/>
      <c r="I11" s="107"/>
    </row>
    <row r="12" spans="2:9" ht="4.2" customHeight="1" thickTop="1" thickBot="1" x14ac:dyDescent="0.45">
      <c r="B12" s="41"/>
      <c r="C12" s="41"/>
      <c r="D12" s="45"/>
      <c r="E12" s="45"/>
      <c r="F12" s="46"/>
      <c r="G12" s="39"/>
      <c r="I12" s="107"/>
    </row>
    <row r="13" spans="2:9" s="31" customFormat="1" ht="25.8" customHeight="1" thickTop="1" thickBot="1" x14ac:dyDescent="0.35">
      <c r="B13" s="34"/>
      <c r="C13" s="47"/>
      <c r="D13" s="97" t="s">
        <v>8</v>
      </c>
      <c r="E13" s="98"/>
      <c r="F13" s="99"/>
      <c r="G13" s="100">
        <f>SUM(G8:G10)</f>
        <v>5500</v>
      </c>
      <c r="I13" s="108" t="s">
        <v>11</v>
      </c>
    </row>
    <row r="14" spans="2:9" ht="4.8" customHeight="1" thickTop="1" x14ac:dyDescent="0.3">
      <c r="B14" s="48"/>
      <c r="C14" s="48"/>
      <c r="D14" s="48"/>
      <c r="E14" s="48"/>
      <c r="F14" s="49"/>
      <c r="G14" s="50"/>
    </row>
    <row r="15" spans="2:9" ht="26.4" customHeight="1" x14ac:dyDescent="0.3">
      <c r="B15" s="76" t="s">
        <v>14</v>
      </c>
      <c r="C15" s="52"/>
      <c r="D15" s="77" t="s">
        <v>7</v>
      </c>
      <c r="E15" s="78"/>
      <c r="F15" s="78"/>
      <c r="G15" s="78"/>
      <c r="H15" s="78"/>
      <c r="I15" s="79"/>
    </row>
    <row r="16" spans="2:9" ht="11.4" customHeight="1" x14ac:dyDescent="0.3"/>
    <row r="17" spans="2:9" ht="15.6" x14ac:dyDescent="0.3">
      <c r="B17" s="71" t="s">
        <v>13</v>
      </c>
      <c r="C17" s="72"/>
      <c r="D17" s="72"/>
      <c r="E17" s="72"/>
      <c r="F17" s="72"/>
      <c r="G17" s="72"/>
      <c r="H17" s="72"/>
      <c r="I17" s="72"/>
    </row>
    <row r="18" spans="2:9" s="52" customFormat="1" ht="4.8" customHeight="1" thickBot="1" x14ac:dyDescent="0.35">
      <c r="B18" s="51"/>
      <c r="C18" s="51"/>
      <c r="D18" s="51"/>
      <c r="E18" s="51"/>
      <c r="F18" s="51"/>
      <c r="G18" s="51"/>
      <c r="H18" s="51"/>
    </row>
    <row r="19" spans="2:9" ht="19.2" customHeight="1" thickTop="1" thickBot="1" x14ac:dyDescent="0.35">
      <c r="B19" s="53"/>
      <c r="C19" s="54"/>
      <c r="D19" s="83" t="s">
        <v>12</v>
      </c>
      <c r="E19" s="84"/>
      <c r="F19" s="84"/>
      <c r="G19" s="85"/>
      <c r="H19" s="54"/>
      <c r="I19" s="54"/>
    </row>
    <row r="20" spans="2:9" ht="4.8" customHeight="1" thickTop="1" thickBot="1" x14ac:dyDescent="0.35">
      <c r="B20" s="55"/>
      <c r="C20" s="55"/>
      <c r="D20" s="55"/>
      <c r="E20" s="55"/>
      <c r="F20" s="55"/>
      <c r="G20" s="55"/>
    </row>
    <row r="21" spans="2:9" s="57" customFormat="1" ht="18.600000000000001" thickTop="1" x14ac:dyDescent="0.35">
      <c r="B21" s="56"/>
      <c r="D21" s="86" t="s">
        <v>5</v>
      </c>
      <c r="E21" s="87"/>
      <c r="F21" s="87" t="s">
        <v>2</v>
      </c>
      <c r="G21" s="88" t="s">
        <v>4</v>
      </c>
      <c r="I21" s="58"/>
    </row>
    <row r="22" spans="2:9" s="57" customFormat="1" ht="27.6" customHeight="1" thickBot="1" x14ac:dyDescent="0.35">
      <c r="B22" s="56"/>
      <c r="D22" s="89" t="s">
        <v>3</v>
      </c>
      <c r="E22" s="90" t="s">
        <v>1</v>
      </c>
      <c r="F22" s="91"/>
      <c r="G22" s="92"/>
    </row>
    <row r="23" spans="2:9" ht="19.8" customHeight="1" thickTop="1" thickBot="1" x14ac:dyDescent="0.35">
      <c r="B23" s="56"/>
      <c r="C23" s="59"/>
      <c r="D23" s="80">
        <f>VLOOKUP(G13,'Tabla propuesta'!$B$6:$E$1048576,1,1)</f>
        <v>5500</v>
      </c>
      <c r="E23" s="81">
        <f>VLOOKUP(G13,'Tabla propuesta'!$B$6:$E$1048576,2,1)</f>
        <v>7500</v>
      </c>
      <c r="F23" s="81">
        <f>VLOOKUP(G13,'Tabla propuesta'!$B$6:$E$1048576,3,1)</f>
        <v>411.5</v>
      </c>
      <c r="G23" s="82">
        <f>VLOOKUP(G13,'Tabla propuesta'!$B$6:$E$1048576,4,1)</f>
        <v>0.12</v>
      </c>
    </row>
    <row r="24" spans="2:9" ht="4.8" customHeight="1" thickTop="1" thickBot="1" x14ac:dyDescent="0.35">
      <c r="F24" s="60"/>
    </row>
    <row r="25" spans="2:9" ht="30" thickTop="1" thickBot="1" x14ac:dyDescent="0.35">
      <c r="B25" s="73" t="s">
        <v>20</v>
      </c>
      <c r="C25" s="74"/>
      <c r="D25" s="74"/>
      <c r="E25" s="74"/>
      <c r="F25" s="75"/>
      <c r="G25" s="68">
        <f>+(G13-D23)*G23+F23</f>
        <v>411.5</v>
      </c>
      <c r="H25" s="69"/>
      <c r="I25" s="70"/>
    </row>
    <row r="26" spans="2:9" ht="21" customHeight="1" thickTop="1" x14ac:dyDescent="0.3">
      <c r="C26" s="61"/>
      <c r="D26" s="61"/>
      <c r="E26" s="61"/>
      <c r="F26" s="60"/>
    </row>
    <row r="27" spans="2:9" hidden="1" x14ac:dyDescent="0.3"/>
    <row r="28" spans="2:9" hidden="1" x14ac:dyDescent="0.3"/>
    <row r="29" spans="2:9" hidden="1" x14ac:dyDescent="0.3"/>
    <row r="30" spans="2:9" hidden="1" x14ac:dyDescent="0.3"/>
    <row r="31" spans="2:9" hidden="1" x14ac:dyDescent="0.3"/>
    <row r="32" spans="2:9" hidden="1" x14ac:dyDescent="0.3"/>
    <row r="33" hidden="1" x14ac:dyDescent="0.3"/>
    <row r="34" hidden="1" x14ac:dyDescent="0.3"/>
    <row r="35" x14ac:dyDescent="0.3"/>
  </sheetData>
  <sheetProtection algorithmName="SHA-512" hashValue="fVcM4s3piFlltYLAgq3rArWiXuehOAW+hjCTRP1vzRiK/IUvHBNPu+Mhhwb+oxA04rFLrFs72nf2xG6EN1CqlA==" saltValue="LqSV0LPWMbMX+kp62RW+vg==" spinCount="100000" sheet="1" objects="1" scenarios="1"/>
  <mergeCells count="15">
    <mergeCell ref="G25:I25"/>
    <mergeCell ref="D15:I15"/>
    <mergeCell ref="F21:F22"/>
    <mergeCell ref="G21:G22"/>
    <mergeCell ref="D21:E21"/>
    <mergeCell ref="B25:F25"/>
    <mergeCell ref="B21:B23"/>
    <mergeCell ref="D19:G19"/>
    <mergeCell ref="B2:I2"/>
    <mergeCell ref="D6:F6"/>
    <mergeCell ref="B4:I4"/>
    <mergeCell ref="B17:I17"/>
    <mergeCell ref="D8:F8"/>
    <mergeCell ref="D10:F10"/>
    <mergeCell ref="D13:F13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3"/>
  <sheetViews>
    <sheetView showGridLines="0" zoomScaleNormal="100" workbookViewId="0">
      <selection activeCell="E18" sqref="E18"/>
    </sheetView>
  </sheetViews>
  <sheetFormatPr baseColWidth="10" defaultColWidth="0" defaultRowHeight="14.4" zeroHeight="1" x14ac:dyDescent="0.3"/>
  <cols>
    <col min="1" max="1" width="2" style="1" customWidth="1"/>
    <col min="2" max="3" width="16.6640625" style="1" customWidth="1"/>
    <col min="4" max="4" width="19.21875" style="1" customWidth="1"/>
    <col min="5" max="5" width="19.44140625" style="1" customWidth="1"/>
    <col min="6" max="6" width="2" style="1" customWidth="1"/>
    <col min="7" max="9" width="0" style="1" hidden="1" customWidth="1"/>
    <col min="10" max="16384" width="11" style="1" hidden="1"/>
  </cols>
  <sheetData>
    <row r="1" spans="2:5" ht="10.199999999999999" customHeight="1" thickBot="1" x14ac:dyDescent="0.35"/>
    <row r="2" spans="2:5" ht="48.6" customHeight="1" thickBot="1" x14ac:dyDescent="0.35">
      <c r="B2" s="19" t="s">
        <v>16</v>
      </c>
      <c r="C2" s="20"/>
      <c r="D2" s="20"/>
      <c r="E2" s="21"/>
    </row>
    <row r="3" spans="2:5" ht="7.2" customHeight="1" thickBot="1" x14ac:dyDescent="0.35">
      <c r="B3" s="7"/>
      <c r="C3" s="7"/>
      <c r="D3" s="7"/>
      <c r="E3" s="7"/>
    </row>
    <row r="4" spans="2:5" ht="26.4" customHeight="1" x14ac:dyDescent="0.3">
      <c r="B4" s="22" t="s">
        <v>5</v>
      </c>
      <c r="C4" s="23"/>
      <c r="D4" s="24" t="s">
        <v>2</v>
      </c>
      <c r="E4" s="26" t="s">
        <v>4</v>
      </c>
    </row>
    <row r="5" spans="2:5" ht="32.4" customHeight="1" thickBot="1" x14ac:dyDescent="0.35">
      <c r="B5" s="14" t="s">
        <v>3</v>
      </c>
      <c r="C5" s="15" t="s">
        <v>1</v>
      </c>
      <c r="D5" s="25"/>
      <c r="E5" s="27"/>
    </row>
    <row r="6" spans="2:5" x14ac:dyDescent="0.3">
      <c r="B6" s="8">
        <v>0</v>
      </c>
      <c r="C6" s="9">
        <v>500</v>
      </c>
      <c r="D6" s="6">
        <v>0</v>
      </c>
      <c r="E6" s="16">
        <v>0</v>
      </c>
    </row>
    <row r="7" spans="2:5" x14ac:dyDescent="0.3">
      <c r="B7" s="10">
        <v>500</v>
      </c>
      <c r="C7" s="11">
        <v>600</v>
      </c>
      <c r="D7" s="4">
        <v>2</v>
      </c>
      <c r="E7" s="17">
        <v>0.01</v>
      </c>
    </row>
    <row r="8" spans="2:5" x14ac:dyDescent="0.3">
      <c r="B8" s="10">
        <f>+C7</f>
        <v>600</v>
      </c>
      <c r="C8" s="11">
        <v>800</v>
      </c>
      <c r="D8" s="4">
        <f>+D7+(C7-B7)*E7</f>
        <v>3</v>
      </c>
      <c r="E8" s="17">
        <v>0.03</v>
      </c>
    </row>
    <row r="9" spans="2:5" x14ac:dyDescent="0.3">
      <c r="B9" s="10">
        <f t="shared" ref="B9:B21" si="0">+C8</f>
        <v>800</v>
      </c>
      <c r="C9" s="11">
        <v>1000</v>
      </c>
      <c r="D9" s="4">
        <f t="shared" ref="D9:D21" si="1">+D8+(C8-B8)*E8</f>
        <v>9</v>
      </c>
      <c r="E9" s="17">
        <v>0.05</v>
      </c>
    </row>
    <row r="10" spans="2:5" x14ac:dyDescent="0.3">
      <c r="B10" s="10">
        <f t="shared" si="0"/>
        <v>1000</v>
      </c>
      <c r="C10" s="11">
        <v>1500</v>
      </c>
      <c r="D10" s="4">
        <f t="shared" si="1"/>
        <v>19</v>
      </c>
      <c r="E10" s="17">
        <v>7.4999999999999997E-2</v>
      </c>
    </row>
    <row r="11" spans="2:5" x14ac:dyDescent="0.3">
      <c r="B11" s="10">
        <f t="shared" si="0"/>
        <v>1500</v>
      </c>
      <c r="C11" s="11">
        <v>2500</v>
      </c>
      <c r="D11" s="4">
        <f t="shared" si="1"/>
        <v>56.5</v>
      </c>
      <c r="E11" s="17">
        <v>0.08</v>
      </c>
    </row>
    <row r="12" spans="2:5" x14ac:dyDescent="0.3">
      <c r="B12" s="10">
        <f t="shared" si="0"/>
        <v>2500</v>
      </c>
      <c r="C12" s="11">
        <v>3500</v>
      </c>
      <c r="D12" s="4">
        <f t="shared" si="1"/>
        <v>136.5</v>
      </c>
      <c r="E12" s="17">
        <v>8.5000000000000006E-2</v>
      </c>
    </row>
    <row r="13" spans="2:5" x14ac:dyDescent="0.3">
      <c r="B13" s="10">
        <f t="shared" si="0"/>
        <v>3500</v>
      </c>
      <c r="C13" s="11">
        <v>4500</v>
      </c>
      <c r="D13" s="4">
        <f t="shared" si="1"/>
        <v>221.5</v>
      </c>
      <c r="E13" s="17">
        <v>0.09</v>
      </c>
    </row>
    <row r="14" spans="2:5" x14ac:dyDescent="0.3">
      <c r="B14" s="10">
        <f t="shared" si="0"/>
        <v>4500</v>
      </c>
      <c r="C14" s="11">
        <v>5500</v>
      </c>
      <c r="D14" s="4">
        <f t="shared" si="1"/>
        <v>311.5</v>
      </c>
      <c r="E14" s="17">
        <v>0.1</v>
      </c>
    </row>
    <row r="15" spans="2:5" x14ac:dyDescent="0.3">
      <c r="B15" s="10">
        <f t="shared" si="0"/>
        <v>5500</v>
      </c>
      <c r="C15" s="11">
        <v>7500</v>
      </c>
      <c r="D15" s="4">
        <f t="shared" si="1"/>
        <v>411.5</v>
      </c>
      <c r="E15" s="17">
        <v>0.12</v>
      </c>
    </row>
    <row r="16" spans="2:5" x14ac:dyDescent="0.3">
      <c r="B16" s="10">
        <f t="shared" si="0"/>
        <v>7500</v>
      </c>
      <c r="C16" s="11">
        <v>10000</v>
      </c>
      <c r="D16" s="4">
        <f t="shared" si="1"/>
        <v>651.5</v>
      </c>
      <c r="E16" s="17">
        <v>0.14000000000000001</v>
      </c>
    </row>
    <row r="17" spans="2:5" x14ac:dyDescent="0.3">
      <c r="B17" s="10">
        <f t="shared" si="0"/>
        <v>10000</v>
      </c>
      <c r="C17" s="11">
        <v>20000</v>
      </c>
      <c r="D17" s="4">
        <f t="shared" si="1"/>
        <v>1001.5</v>
      </c>
      <c r="E17" s="17">
        <v>0.16</v>
      </c>
    </row>
    <row r="18" spans="2:5" x14ac:dyDescent="0.3">
      <c r="B18" s="10">
        <f t="shared" si="0"/>
        <v>20000</v>
      </c>
      <c r="C18" s="11">
        <v>50000</v>
      </c>
      <c r="D18" s="4">
        <f t="shared" si="1"/>
        <v>2601.5</v>
      </c>
      <c r="E18" s="17">
        <v>0.2</v>
      </c>
    </row>
    <row r="19" spans="2:5" x14ac:dyDescent="0.3">
      <c r="B19" s="10">
        <f t="shared" si="0"/>
        <v>50000</v>
      </c>
      <c r="C19" s="11">
        <v>100000</v>
      </c>
      <c r="D19" s="4">
        <f t="shared" si="1"/>
        <v>8601.5</v>
      </c>
      <c r="E19" s="17">
        <v>0.25</v>
      </c>
    </row>
    <row r="20" spans="2:5" x14ac:dyDescent="0.3">
      <c r="B20" s="10">
        <f t="shared" si="0"/>
        <v>100000</v>
      </c>
      <c r="C20" s="11">
        <v>250000</v>
      </c>
      <c r="D20" s="4">
        <f t="shared" si="1"/>
        <v>21101.5</v>
      </c>
      <c r="E20" s="17">
        <v>0.3</v>
      </c>
    </row>
    <row r="21" spans="2:5" ht="15" thickBot="1" x14ac:dyDescent="0.35">
      <c r="B21" s="12">
        <f t="shared" si="0"/>
        <v>250000</v>
      </c>
      <c r="C21" s="13" t="s">
        <v>0</v>
      </c>
      <c r="D21" s="5">
        <f t="shared" si="1"/>
        <v>66101.5</v>
      </c>
      <c r="E21" s="18">
        <v>0.35</v>
      </c>
    </row>
    <row r="22" spans="2:5" ht="10.199999999999999" customHeight="1" x14ac:dyDescent="0.3">
      <c r="B22" s="2"/>
      <c r="C22" s="2"/>
      <c r="D22" s="2"/>
      <c r="E22" s="3"/>
    </row>
    <row r="23" spans="2:5" hidden="1" x14ac:dyDescent="0.3">
      <c r="B23" s="3"/>
      <c r="C23" s="3"/>
      <c r="D23" s="3"/>
      <c r="E23" s="3"/>
    </row>
  </sheetData>
  <mergeCells count="4">
    <mergeCell ref="B2:E2"/>
    <mergeCell ref="B4:C4"/>
    <mergeCell ref="D4:D5"/>
    <mergeCell ref="E4:E5"/>
  </mergeCells>
  <printOptions horizontalCentered="1"/>
  <pageMargins left="0.70866141732283472" right="0.70866141732283472" top="0.74803149606299213" bottom="0.74803149606299213" header="0.31496062992125984" footer="0.31496062992125984"/>
  <pageSetup orientation="portrait" horizontalDpi="30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Simulador</vt:lpstr>
      <vt:lpstr>Tabla propuesta</vt:lpstr>
      <vt:lpstr>'Tabla propuesta'!Área_de_impresión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Jaramillo</dc:creator>
  <cp:lastModifiedBy>Espinosa Samaniego, Lizette Carolina</cp:lastModifiedBy>
  <cp:lastPrinted>2020-04-11T01:57:00Z</cp:lastPrinted>
  <dcterms:created xsi:type="dcterms:W3CDTF">2019-05-21T21:03:14Z</dcterms:created>
  <dcterms:modified xsi:type="dcterms:W3CDTF">2020-04-22T19:47:53Z</dcterms:modified>
</cp:coreProperties>
</file>