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D:\inf_sri\2024\Metodología_indice\0. IAENP ACTUALIZACION\3.Publicaciones.productos\Series mensuales y trimestrales\"/>
    </mc:Choice>
  </mc:AlternateContent>
  <xr:revisionPtr revIDLastSave="0" documentId="13_ncr:1_{7569917C-B0C6-4E4E-A1DD-B29C8EB70702}" xr6:coauthVersionLast="47" xr6:coauthVersionMax="47" xr10:uidLastSave="{00000000-0000-0000-0000-000000000000}"/>
  <bookViews>
    <workbookView xWindow="-110" yWindow="-110" windowWidth="19420" windowHeight="10300" tabRatio="701"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6" i="4" l="1"/>
  <c r="D266" i="4"/>
  <c r="E266" i="4"/>
  <c r="F266" i="4"/>
  <c r="G266" i="4"/>
  <c r="C267" i="4"/>
  <c r="D267" i="4"/>
  <c r="E267" i="4"/>
  <c r="F267" i="4"/>
  <c r="G267" i="4"/>
  <c r="G92" i="8"/>
  <c r="H92" i="8"/>
  <c r="I92" i="8"/>
  <c r="C91" i="5"/>
  <c r="D91" i="5"/>
  <c r="E91" i="5"/>
  <c r="F91" i="5"/>
  <c r="G91" i="5"/>
  <c r="C92" i="5"/>
  <c r="D92" i="5"/>
  <c r="E92" i="5"/>
  <c r="F92" i="5"/>
  <c r="G92" i="5"/>
  <c r="C265" i="4"/>
  <c r="D265" i="4"/>
  <c r="E265" i="4"/>
  <c r="F265" i="4"/>
  <c r="G265" i="4"/>
  <c r="C264" i="4"/>
  <c r="D264" i="4"/>
  <c r="E264" i="4"/>
  <c r="F264" i="4"/>
  <c r="G264" i="4"/>
  <c r="I91" i="8"/>
  <c r="H91" i="8"/>
  <c r="G91" i="8"/>
  <c r="I90" i="8"/>
  <c r="H90" i="8"/>
  <c r="G90" i="8"/>
  <c r="I89" i="8"/>
  <c r="H89" i="8"/>
  <c r="G89" i="8"/>
  <c r="I88" i="8"/>
  <c r="H88" i="8"/>
  <c r="G88" i="8"/>
  <c r="I87" i="8"/>
  <c r="H87" i="8"/>
  <c r="G87" i="8"/>
  <c r="I86" i="8"/>
  <c r="H86" i="8"/>
  <c r="G86" i="8"/>
  <c r="I85" i="8"/>
  <c r="H85" i="8"/>
  <c r="G85" i="8"/>
  <c r="I84" i="8"/>
  <c r="H84" i="8"/>
  <c r="G84" i="8"/>
  <c r="I83" i="8"/>
  <c r="H83" i="8"/>
  <c r="G83" i="8"/>
  <c r="I82" i="8"/>
  <c r="H82" i="8"/>
  <c r="G82" i="8"/>
  <c r="I81" i="8"/>
  <c r="H81" i="8"/>
  <c r="G81" i="8"/>
  <c r="I80" i="8"/>
  <c r="H80" i="8"/>
  <c r="G80" i="8"/>
  <c r="I79" i="8"/>
  <c r="H79" i="8"/>
  <c r="G79" i="8"/>
  <c r="I78" i="8"/>
  <c r="H78" i="8"/>
  <c r="G78" i="8"/>
  <c r="I77" i="8"/>
  <c r="H77" i="8"/>
  <c r="G77" i="8"/>
  <c r="I76" i="8"/>
  <c r="H76" i="8"/>
  <c r="G76" i="8"/>
  <c r="I75" i="8"/>
  <c r="H75" i="8"/>
  <c r="G75" i="8"/>
  <c r="I74" i="8"/>
  <c r="H74" i="8"/>
  <c r="G74" i="8"/>
  <c r="I73" i="8"/>
  <c r="H73" i="8"/>
  <c r="G73" i="8"/>
  <c r="I72" i="8"/>
  <c r="H72" i="8"/>
  <c r="G72" i="8"/>
  <c r="I71" i="8"/>
  <c r="H71" i="8"/>
  <c r="G71" i="8"/>
  <c r="I70" i="8"/>
  <c r="H70" i="8"/>
  <c r="G70" i="8"/>
  <c r="I69" i="8"/>
  <c r="H69" i="8"/>
  <c r="G69" i="8"/>
  <c r="I68" i="8"/>
  <c r="H68" i="8"/>
  <c r="G68" i="8"/>
  <c r="I67" i="8"/>
  <c r="H67" i="8"/>
  <c r="G67" i="8"/>
  <c r="I66" i="8"/>
  <c r="H66" i="8"/>
  <c r="G66" i="8"/>
  <c r="I65" i="8"/>
  <c r="H65" i="8"/>
  <c r="G65" i="8"/>
  <c r="I64" i="8"/>
  <c r="H64" i="8"/>
  <c r="G64" i="8"/>
  <c r="I63" i="8"/>
  <c r="H63" i="8"/>
  <c r="G63" i="8"/>
  <c r="I62" i="8"/>
  <c r="H62" i="8"/>
  <c r="G62" i="8"/>
  <c r="I61" i="8"/>
  <c r="H61" i="8"/>
  <c r="G61" i="8"/>
  <c r="I60" i="8"/>
  <c r="H60" i="8"/>
  <c r="G60" i="8"/>
  <c r="I59" i="8"/>
  <c r="H59" i="8"/>
  <c r="G59" i="8"/>
  <c r="I58" i="8"/>
  <c r="H58" i="8"/>
  <c r="G58" i="8"/>
  <c r="I57" i="8"/>
  <c r="H57" i="8"/>
  <c r="G57"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 r="C263" i="4"/>
  <c r="D263" i="4"/>
  <c r="E263" i="4"/>
  <c r="F263" i="4"/>
  <c r="G263" i="4"/>
  <c r="C89" i="5"/>
  <c r="D89" i="5"/>
  <c r="E89" i="5"/>
  <c r="F89" i="5"/>
  <c r="G89" i="5"/>
  <c r="C90" i="5"/>
  <c r="D90" i="5"/>
  <c r="E90" i="5"/>
  <c r="F90" i="5"/>
  <c r="G90" i="5"/>
  <c r="C6" i="5"/>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1" i="5"/>
  <c r="D71" i="5"/>
  <c r="E71" i="5"/>
  <c r="F71" i="5"/>
  <c r="G71" i="5"/>
  <c r="C72" i="5"/>
  <c r="D72" i="5"/>
  <c r="E72" i="5"/>
  <c r="F72" i="5"/>
  <c r="G72" i="5"/>
  <c r="C73" i="5"/>
  <c r="D73" i="5"/>
  <c r="E73" i="5"/>
  <c r="F73" i="5"/>
  <c r="G73" i="5"/>
  <c r="C74" i="5"/>
  <c r="D74" i="5"/>
  <c r="E74" i="5"/>
  <c r="F74" i="5"/>
  <c r="G74" i="5"/>
  <c r="C75" i="5"/>
  <c r="D75" i="5"/>
  <c r="E75" i="5"/>
  <c r="F75" i="5"/>
  <c r="G75" i="5"/>
  <c r="C76" i="5"/>
  <c r="D76" i="5"/>
  <c r="E76" i="5"/>
  <c r="F76" i="5"/>
  <c r="G76" i="5"/>
  <c r="C77" i="5"/>
  <c r="D77" i="5"/>
  <c r="E77" i="5"/>
  <c r="F77" i="5"/>
  <c r="G77" i="5"/>
  <c r="C78" i="5"/>
  <c r="D78" i="5"/>
  <c r="E78" i="5"/>
  <c r="F78" i="5"/>
  <c r="G78" i="5"/>
  <c r="C79" i="5"/>
  <c r="D79" i="5"/>
  <c r="E79" i="5"/>
  <c r="F79" i="5"/>
  <c r="G79" i="5"/>
  <c r="C80" i="5"/>
  <c r="D80" i="5"/>
  <c r="E80" i="5"/>
  <c r="F80" i="5"/>
  <c r="G80" i="5"/>
  <c r="C81" i="5"/>
  <c r="D81" i="5"/>
  <c r="E81" i="5"/>
  <c r="F81" i="5"/>
  <c r="G81" i="5"/>
  <c r="C82" i="5"/>
  <c r="D82" i="5"/>
  <c r="E82" i="5"/>
  <c r="F82" i="5"/>
  <c r="G82" i="5"/>
  <c r="C83" i="5"/>
  <c r="D83" i="5"/>
  <c r="E83" i="5"/>
  <c r="F83" i="5"/>
  <c r="G83" i="5"/>
  <c r="C84" i="5"/>
  <c r="D84" i="5"/>
  <c r="E84" i="5"/>
  <c r="F84" i="5"/>
  <c r="G84" i="5"/>
  <c r="C85" i="5"/>
  <c r="D85" i="5"/>
  <c r="E85" i="5"/>
  <c r="F85" i="5"/>
  <c r="G85" i="5"/>
  <c r="C86" i="5"/>
  <c r="D86" i="5"/>
  <c r="E86" i="5"/>
  <c r="F86" i="5"/>
  <c r="G86" i="5"/>
  <c r="C87" i="5"/>
  <c r="D87" i="5"/>
  <c r="E87" i="5"/>
  <c r="F87" i="5"/>
  <c r="G87" i="5"/>
  <c r="C88" i="5"/>
  <c r="D88" i="5"/>
  <c r="E88" i="5"/>
  <c r="F88" i="5"/>
  <c r="G88" i="5"/>
  <c r="C262" i="4"/>
  <c r="D262" i="4"/>
  <c r="E262" i="4"/>
  <c r="F262" i="4"/>
  <c r="G262" i="4"/>
  <c r="C261" i="4"/>
  <c r="D261" i="4"/>
  <c r="E261" i="4"/>
  <c r="F261" i="4"/>
  <c r="G261" i="4"/>
  <c r="C260" i="4"/>
  <c r="D260" i="4"/>
  <c r="E260" i="4"/>
  <c r="F260" i="4"/>
  <c r="G260" i="4"/>
  <c r="C259" i="4"/>
  <c r="D259" i="4"/>
  <c r="E259" i="4"/>
  <c r="F259" i="4"/>
  <c r="G259" i="4"/>
  <c r="C258" i="4"/>
  <c r="D258" i="4"/>
  <c r="E258" i="4"/>
  <c r="F258" i="4"/>
  <c r="G258" i="4"/>
  <c r="C257" i="4"/>
  <c r="D257" i="4"/>
  <c r="E257" i="4"/>
  <c r="F257" i="4"/>
  <c r="G257" i="4"/>
  <c r="C256" i="4"/>
  <c r="D256" i="4"/>
  <c r="E256" i="4"/>
  <c r="F256" i="4"/>
  <c r="G256" i="4"/>
  <c r="C255" i="4"/>
  <c r="D255" i="4"/>
  <c r="E255" i="4"/>
  <c r="F255" i="4"/>
  <c r="G255" i="4"/>
  <c r="C254" i="4"/>
  <c r="D254" i="4"/>
  <c r="E254" i="4"/>
  <c r="F254" i="4"/>
  <c r="G254" i="4"/>
  <c r="C253" i="4"/>
  <c r="D253" i="4"/>
  <c r="E253" i="4"/>
  <c r="F253" i="4"/>
  <c r="G253" i="4"/>
  <c r="C252" i="4"/>
  <c r="D252" i="4"/>
  <c r="E252" i="4"/>
  <c r="F252" i="4"/>
  <c r="G252" i="4"/>
  <c r="C251" i="4"/>
  <c r="D251" i="4"/>
  <c r="E251" i="4"/>
  <c r="F251" i="4"/>
  <c r="G251" i="4"/>
  <c r="C250" i="4"/>
  <c r="D250" i="4"/>
  <c r="E250" i="4"/>
  <c r="F250" i="4"/>
  <c r="G250" i="4"/>
  <c r="C249" i="4"/>
  <c r="D249" i="4"/>
  <c r="E249" i="4"/>
  <c r="F249" i="4"/>
  <c r="G249" i="4"/>
  <c r="C248" i="4"/>
  <c r="D248" i="4"/>
  <c r="E248" i="4"/>
  <c r="F248" i="4"/>
  <c r="G248" i="4"/>
  <c r="C247" i="4" l="1"/>
  <c r="D247" i="4"/>
  <c r="E247" i="4"/>
  <c r="F247" i="4"/>
  <c r="G247" i="4"/>
  <c r="C246" i="4"/>
  <c r="D246" i="4"/>
  <c r="E246" i="4"/>
  <c r="F246" i="4"/>
  <c r="G246" i="4"/>
  <c r="C245" i="4"/>
  <c r="D245" i="4"/>
  <c r="E245" i="4"/>
  <c r="F245" i="4"/>
  <c r="G245" i="4"/>
  <c r="C244" i="4" l="1"/>
  <c r="D244" i="4"/>
  <c r="E244" i="4"/>
  <c r="F244" i="4"/>
  <c r="G244" i="4"/>
  <c r="C243" i="4" l="1"/>
  <c r="D243" i="4"/>
  <c r="E243" i="4"/>
  <c r="F243" i="4"/>
  <c r="G243" i="4"/>
  <c r="C242" i="4" l="1"/>
  <c r="D242" i="4"/>
  <c r="E242" i="4"/>
  <c r="F242" i="4"/>
  <c r="G242" i="4"/>
  <c r="C241" i="4" l="1"/>
  <c r="D241" i="4"/>
  <c r="E241" i="4"/>
  <c r="F241" i="4"/>
  <c r="G241" i="4"/>
  <c r="C240" i="4" l="1"/>
  <c r="D240" i="4"/>
  <c r="E240" i="4"/>
  <c r="F240" i="4"/>
  <c r="G240" i="4"/>
  <c r="C239" i="4" l="1"/>
  <c r="D239" i="4"/>
  <c r="E239" i="4"/>
  <c r="F239" i="4"/>
  <c r="G239" i="4"/>
  <c r="C238" i="4" l="1"/>
  <c r="D238" i="4"/>
  <c r="E238" i="4"/>
  <c r="F238" i="4"/>
  <c r="G238" i="4"/>
  <c r="C237" i="4" l="1"/>
  <c r="D237" i="4"/>
  <c r="E237" i="4"/>
  <c r="F237" i="4"/>
  <c r="G237" i="4"/>
  <c r="C236" i="4" l="1"/>
  <c r="D236" i="4"/>
  <c r="E236" i="4"/>
  <c r="F236" i="4"/>
  <c r="G236" i="4"/>
  <c r="C235" i="4" l="1"/>
  <c r="D235" i="4"/>
  <c r="E235" i="4"/>
  <c r="F235" i="4"/>
  <c r="G235" i="4"/>
  <c r="C234" i="4" l="1"/>
  <c r="D234" i="4"/>
  <c r="E234" i="4"/>
  <c r="F234" i="4"/>
  <c r="G234" i="4"/>
  <c r="C233" i="4" l="1"/>
  <c r="D233" i="4"/>
  <c r="E233" i="4"/>
  <c r="F233" i="4"/>
  <c r="G233" i="4"/>
  <c r="C232" i="4" l="1"/>
  <c r="D232" i="4"/>
  <c r="E232" i="4"/>
  <c r="F232" i="4"/>
  <c r="G232" i="4"/>
  <c r="C231" i="4" l="1"/>
  <c r="D231" i="4"/>
  <c r="E231" i="4"/>
  <c r="F231" i="4"/>
  <c r="G231" i="4"/>
  <c r="C230" i="4" l="1"/>
  <c r="D230" i="4"/>
  <c r="E230" i="4"/>
  <c r="F230" i="4"/>
  <c r="G230" i="4"/>
  <c r="C229" i="4" l="1"/>
  <c r="D229" i="4"/>
  <c r="E229" i="4"/>
  <c r="F229" i="4"/>
  <c r="G229" i="4"/>
  <c r="C228" i="4" l="1"/>
  <c r="D228" i="4"/>
  <c r="E228" i="4"/>
  <c r="F228" i="4"/>
  <c r="G228" i="4"/>
  <c r="C227" i="4" l="1"/>
  <c r="D227" i="4"/>
  <c r="E227" i="4"/>
  <c r="F227" i="4"/>
  <c r="G227" i="4"/>
  <c r="C226" i="4" l="1"/>
  <c r="D226" i="4"/>
  <c r="E226" i="4"/>
  <c r="F226" i="4"/>
  <c r="G226" i="4"/>
  <c r="C225" i="4" l="1"/>
  <c r="D225" i="4"/>
  <c r="E225" i="4"/>
  <c r="F225" i="4"/>
  <c r="G225" i="4"/>
  <c r="C224" i="4" l="1"/>
  <c r="D224" i="4"/>
  <c r="E224" i="4"/>
  <c r="F224" i="4"/>
  <c r="G224" i="4"/>
  <c r="C223" i="4" l="1"/>
  <c r="D223" i="4"/>
  <c r="E223" i="4"/>
  <c r="F223" i="4"/>
  <c r="G223" i="4"/>
  <c r="C222" i="4" l="1"/>
  <c r="D222" i="4"/>
  <c r="E222" i="4"/>
  <c r="F222" i="4"/>
  <c r="G222" i="4"/>
  <c r="C221" i="4" l="1"/>
  <c r="D221" i="4"/>
  <c r="E221" i="4"/>
  <c r="F221" i="4"/>
  <c r="G221" i="4"/>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D214" i="4" l="1"/>
  <c r="E214" i="4"/>
  <c r="F214" i="4"/>
  <c r="G214" i="4"/>
  <c r="C214" i="4"/>
  <c r="D213" i="4"/>
  <c r="E213" i="4"/>
  <c r="F213" i="4"/>
  <c r="G213" i="4"/>
  <c r="C213" i="4"/>
  <c r="D212" i="4"/>
  <c r="E212" i="4"/>
  <c r="F212" i="4"/>
  <c r="G212" i="4"/>
  <c r="C212" i="4"/>
  <c r="C211" i="4" l="1"/>
  <c r="D211" i="4"/>
  <c r="E211" i="4"/>
  <c r="F211" i="4"/>
  <c r="G211" i="4"/>
  <c r="C210" i="4" l="1"/>
  <c r="D210" i="4"/>
  <c r="E210" i="4"/>
  <c r="F210" i="4"/>
  <c r="G210" i="4"/>
  <c r="C209" i="4" l="1"/>
  <c r="D209" i="4"/>
  <c r="E209" i="4"/>
  <c r="F209" i="4"/>
  <c r="G209" i="4"/>
  <c r="C208" i="4" l="1"/>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alcChain>
</file>

<file path=xl/sharedStrings.xml><?xml version="1.0" encoding="utf-8"?>
<sst xmlns="http://schemas.openxmlformats.org/spreadsheetml/2006/main" count="430" uniqueCount="219">
  <si>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</si>
  <si>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</si>
  <si>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</si>
  <si>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</si>
  <si>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</si>
  <si>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</si>
  <si>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</si>
  <si>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</si>
  <si>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</si>
  <si>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</si>
  <si>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</si>
  <si>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</si>
  <si>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</si>
  <si>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</si>
  <si>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</si>
  <si>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</si>
  <si>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</si>
  <si>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</si>
  <si>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</si>
  <si>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</si>
  <si>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</si>
  <si>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</si>
  <si>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</si>
  <si>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</si>
  <si>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</si>
  <si>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</si>
  <si>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</si>
  <si>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</si>
  <si>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</si>
  <si>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</si>
  <si>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</si>
  <si>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</si>
  <si>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</si>
  <si>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</si>
  <si>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</si>
  <si>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</si>
  <si>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</si>
  <si>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</si>
  <si>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</si>
  <si>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</si>
  <si>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</si>
  <si>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</si>
  <si>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</si>
  <si>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</si>
  <si>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</si>
  <si>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</si>
  <si>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</si>
  <si>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</si>
  <si>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</si>
  <si>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</si>
  <si>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</si>
  <si>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</si>
  <si>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</si>
  <si>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</si>
  <si>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</si>
  <si>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</si>
  <si>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</si>
  <si>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</si>
  <si>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</si>
  <si>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</si>
  <si>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</si>
  <si>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</si>
  <si>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</si>
  <si>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</si>
  <si>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</si>
  <si>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</si>
  <si>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</si>
  <si>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</si>
  <si>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</si>
  <si>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</si>
  <si>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</si>
  <si>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</si>
  <si>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</si>
  <si>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</si>
  <si>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</si>
  <si>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</si>
  <si>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</si>
  <si>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</si>
  <si>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</si>
  <si>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</si>
  <si>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</si>
  <si>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</si>
  <si>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</si>
  <si>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</si>
  <si>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</si>
  <si>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</si>
  <si>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</si>
  <si>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</si>
  <si>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</si>
  <si>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</si>
  <si>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</si>
  <si>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</si>
  <si>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</si>
  <si>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</si>
  <si>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</si>
  <si>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</si>
  <si>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</si>
  <si>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</si>
  <si>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</si>
  <si>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</si>
  <si>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</si>
  <si>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</si>
  <si>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</si>
  <si>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</si>
  <si>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</si>
  <si>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</si>
  <si>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</si>
  <si>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</si>
  <si>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</si>
  <si>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</si>
  <si>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</si>
  <si>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</si>
  <si>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</si>
  <si>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</si>
  <si>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</si>
  <si>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</si>
  <si>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</si>
  <si>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</si>
  <si>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</si>
  <si>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</si>
  <si>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</si>
  <si>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</si>
  <si>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Fuente: BCE</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</si>
  <si>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</si>
  <si>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</si>
  <si>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</si>
  <si>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</si>
  <si>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</si>
  <si>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</si>
  <si>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</si>
  <si>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</si>
  <si>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</si>
  <si>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</si>
  <si>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</si>
  <si>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</si>
  <si>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</si>
  <si>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</si>
  <si>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</si>
  <si>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</si>
  <si>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</si>
  <si>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</si>
  <si>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</si>
  <si>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</si>
  <si>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</si>
  <si>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</si>
  <si>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</si>
  <si>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</si>
  <si>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</si>
  <si>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</si>
  <si>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</si>
  <si>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</si>
  <si>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</si>
  <si>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</si>
  <si>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</si>
  <si>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</si>
  <si>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</si>
  <si>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</si>
  <si>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</si>
  <si>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</si>
  <si>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</si>
  <si>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</si>
  <si>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</si>
  <si>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</si>
  <si>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</si>
  <si>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</si>
  <si>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</si>
  <si>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</si>
  <si>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</si>
  <si>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</si>
  <si>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</si>
  <si>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</si>
  <si>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</si>
  <si>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</si>
  <si>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</si>
  <si>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</si>
  <si>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</si>
  <si>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</si>
  <si>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</si>
  <si>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</si>
  <si>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</si>
  <si>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</si>
  <si>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</si>
  <si>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</si>
  <si>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</si>
  <si>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</si>
  <si>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</si>
  <si>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</si>
  <si>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</si>
  <si>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</si>
  <si>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</si>
  <si>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</si>
  <si>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</si>
  <si>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</si>
  <si>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</si>
  <si>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</si>
  <si>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</si>
  <si>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</si>
  <si>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</si>
  <si>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</si>
  <si>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</si>
  <si>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</si>
  <si>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</si>
  <si>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</si>
  <si>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</si>
  <si>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</si>
  <si>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</si>
  <si>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</si>
  <si>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</si>
  <si>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</si>
  <si>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</si>
  <si>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</si>
  <si>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2025.I</t>
  </si>
  <si>
    <t>2025q1</t>
  </si>
  <si>
    <t>2025.II</t>
  </si>
  <si>
    <t>2025q2</t>
  </si>
  <si>
    <t>Series trimestrales  2003 .I - 2025 .III</t>
  </si>
  <si>
    <t>2025.III</t>
  </si>
  <si>
    <t>2025q3</t>
  </si>
  <si>
    <t>Series mensuales enero 2003 - octubre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</si>
</sst>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C0A]mmm\-yy;@"/>
    <numFmt numFmtId="166" formatCode="0.0%"/>
    <numFmt numFmtId="167" formatCode="General_)"/>
    <numFmt numFmtId="168" formatCode="_ [$€]\ * #,##0.00_ ;_ [$€]\ * \-#,##0.00_ ;_ [$€]\ * &quot;-&quot;??_ ;_ @_ "/>
    <numFmt numFmtId="169" formatCode="_(&quot;R$ &quot;* #,##0_);_(&quot;R$ &quot;* \(#,##0\);_(&quot;R$ &quot;* &quot;-&quot;_);_(@_)"/>
    <numFmt numFmtId="170" formatCode="_(&quot;R$ &quot;* #,##0.00_);_(&quot;R$ &quot;* \(#,##0.00\);_(&quot;R$ &quot;* &quot;-&quot;??_);_(@_)"/>
    <numFmt numFmtId="171" formatCode="0.0_)"/>
    <numFmt numFmtId="172"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sz val="9"/>
      <name val="Calibri"/>
      <family val="2"/>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169" fontId="31" fillId="0" borderId="0" applyFont="0" applyFill="0" applyBorder="0" applyAlignment="0" applyProtection="0"/>
    <xf numFmtId="170"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4" fontId="39" fillId="0" borderId="0" applyFont="0" applyFill="0" applyBorder="0" applyAlignment="0" applyProtection="0"/>
    <xf numFmtId="9" fontId="39" fillId="0" borderId="0" applyFont="0" applyFill="0" applyBorder="0" applyAlignment="0" applyProtection="0"/>
    <xf numFmtId="43"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7"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8" fontId="31" fillId="0" borderId="0" applyNumberFormat="0" applyFont="0" applyFill="0" applyBorder="0" applyAlignment="0" applyProtection="0"/>
    <xf numFmtId="0" fontId="31" fillId="0" borderId="0"/>
    <xf numFmtId="164" fontId="31" fillId="0" borderId="0" applyFont="0" applyFill="0" applyBorder="0" applyAlignment="0" applyProtection="0"/>
    <xf numFmtId="168"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4" fontId="39" fillId="0" borderId="0" applyFont="0" applyFill="0" applyBorder="0" applyAlignment="0" applyProtection="0"/>
    <xf numFmtId="0" fontId="31" fillId="0" borderId="0" applyNumberFormat="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4" fontId="2"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30" fillId="0" borderId="0"/>
    <xf numFmtId="0" fontId="45" fillId="0" borderId="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applyNumberFormat="0" applyFill="0" applyBorder="0" applyAlignment="0" applyProtection="0"/>
    <xf numFmtId="0" fontId="13" fillId="0" borderId="0"/>
    <xf numFmtId="0" fontId="30" fillId="0" borderId="0"/>
    <xf numFmtId="164" fontId="1"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cellStyleXfs>
  <cellXfs count="70">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5"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0" borderId="0" xfId="0" applyFont="1"/>
    <xf numFmtId="0" fontId="42" fillId="2" borderId="1" xfId="0" applyFont="1" applyFill="1" applyBorder="1" applyAlignment="1">
      <alignment horizontal="center" vertical="center"/>
    </xf>
    <xf numFmtId="167" fontId="43" fillId="37" borderId="1" xfId="856" applyNumberFormat="1" applyFont="1" applyFill="1" applyBorder="1" applyAlignment="1">
      <alignment horizontal="center" vertical="center" wrapText="1"/>
    </xf>
    <xf numFmtId="167" fontId="43" fillId="5" borderId="1" xfId="856" applyNumberFormat="1" applyFont="1" applyFill="1" applyBorder="1" applyAlignment="1">
      <alignment horizontal="center" vertical="center" wrapText="1"/>
    </xf>
    <xf numFmtId="167" fontId="43" fillId="39" borderId="1" xfId="856" applyNumberFormat="1" applyFont="1" applyFill="1" applyBorder="1" applyAlignment="1">
      <alignment horizontal="center" vertical="center" wrapText="1"/>
    </xf>
    <xf numFmtId="171" fontId="43" fillId="39" borderId="1" xfId="6135" applyNumberFormat="1" applyFont="1" applyFill="1" applyBorder="1" applyAlignment="1">
      <alignment horizontal="center" vertical="center" wrapText="1"/>
    </xf>
    <xf numFmtId="0" fontId="44" fillId="0" borderId="0" xfId="0" applyFont="1"/>
    <xf numFmtId="0" fontId="44" fillId="0" borderId="1" xfId="0" applyFont="1" applyBorder="1"/>
    <xf numFmtId="1" fontId="43" fillId="38" borderId="1" xfId="856" applyNumberFormat="1" applyFont="1" applyFill="1" applyBorder="1" applyAlignment="1">
      <alignment horizontal="center" vertical="center" wrapText="1"/>
    </xf>
    <xf numFmtId="10" fontId="44" fillId="0" borderId="1" xfId="1" applyNumberFormat="1" applyFont="1" applyBorder="1"/>
    <xf numFmtId="10" fontId="0" fillId="0" borderId="0" xfId="1" applyNumberFormat="1" applyFont="1" applyBorder="1" applyAlignment="1">
      <alignment horizontal="right"/>
    </xf>
    <xf numFmtId="4" fontId="0" fillId="0" borderId="0" xfId="0" applyNumberFormat="1"/>
    <xf numFmtId="165" fontId="0" fillId="0" borderId="0" xfId="0" applyNumberFormat="1"/>
    <xf numFmtId="0" fontId="0" fillId="0" borderId="0" xfId="0" applyAlignment="1">
      <alignment wrapText="1"/>
    </xf>
    <xf numFmtId="2" fontId="0" fillId="0" borderId="0" xfId="0" applyNumberFormat="1" applyAlignment="1">
      <alignment horizontal="center"/>
    </xf>
    <xf numFmtId="10" fontId="44" fillId="40" borderId="1" xfId="1" applyNumberFormat="1" applyFont="1" applyFill="1" applyBorder="1"/>
    <xf numFmtId="10" fontId="44" fillId="0" borderId="0" xfId="1" applyNumberFormat="1" applyFont="1"/>
    <xf numFmtId="172" fontId="0" fillId="0" borderId="0" xfId="1" applyNumberFormat="1" applyFont="1"/>
    <xf numFmtId="3" fontId="46" fillId="0" borderId="1" xfId="6135" applyNumberFormat="1" applyFont="1" applyBorder="1" applyAlignment="1">
      <alignment horizontal="right"/>
    </xf>
    <xf numFmtId="3" fontId="46" fillId="0" borderId="1" xfId="6135" applyNumberFormat="1" applyFont="1" applyBorder="1"/>
    <xf numFmtId="0" fontId="48" fillId="3" borderId="0" xfId="0" applyFont="1" applyFill="1" applyAlignment="1">
      <alignment horizontal="center"/>
    </xf>
    <xf numFmtId="0" fontId="49" fillId="3" borderId="0" xfId="0" applyFont="1" applyFill="1" applyAlignment="1">
      <alignment horizontal="center"/>
    </xf>
    <xf numFmtId="0" fontId="49" fillId="4" borderId="0" xfId="0" applyFont="1" applyFill="1"/>
    <xf numFmtId="0" fontId="48" fillId="4" borderId="0" xfId="0" applyFont="1" applyFill="1"/>
    <xf numFmtId="0" fontId="49" fillId="4" borderId="0" xfId="0" applyFont="1" applyFill="1" applyAlignment="1">
      <alignment horizontal="center"/>
    </xf>
    <xf numFmtId="0" fontId="49" fillId="3" borderId="0" xfId="0" applyFont="1" applyFill="1"/>
    <xf numFmtId="0" fontId="48" fillId="3" borderId="0" xfId="0" applyFont="1" applyFill="1"/>
    <xf numFmtId="0" fontId="50"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6" fontId="0" fillId="0" borderId="0" xfId="1" applyNumberFormat="1" applyFont="1"/>
    <xf numFmtId="10" fontId="44" fillId="0" borderId="1" xfId="1" applyNumberFormat="1" applyFont="1" applyFill="1" applyBorder="1"/>
    <xf numFmtId="1" fontId="43" fillId="0" borderId="0" xfId="856" applyNumberFormat="1" applyFont="1" applyAlignment="1">
      <alignment horizontal="center" vertical="center" wrapText="1"/>
    </xf>
    <xf numFmtId="3" fontId="46" fillId="0" borderId="0" xfId="6135" applyNumberFormat="1" applyFont="1" applyAlignment="1">
      <alignment horizontal="right"/>
    </xf>
    <xf numFmtId="3" fontId="46" fillId="0" borderId="0" xfId="6135" applyNumberFormat="1" applyFont="1"/>
    <xf numFmtId="10" fontId="44" fillId="0" borderId="0" xfId="1" applyNumberFormat="1" applyFont="1" applyFill="1" applyBorder="1"/>
    <xf numFmtId="3" fontId="44" fillId="0" borderId="0" xfId="0" applyNumberFormat="1" applyFont="1"/>
    <xf numFmtId="0" fontId="52" fillId="41" borderId="11" xfId="0" applyFont="1" applyFill="1" applyBorder="1" applyAlignment="1">
      <alignment horizontal="center" vertical="center"/>
    </xf>
    <xf numFmtId="0" fontId="52" fillId="41" borderId="11" xfId="0" applyFont="1" applyFill="1" applyBorder="1" applyAlignment="1">
      <alignment horizontal="center" vertical="center" wrapText="1"/>
    </xf>
    <xf numFmtId="3" fontId="46" fillId="40" borderId="1" xfId="6135" applyNumberFormat="1" applyFont="1" applyFill="1" applyBorder="1" applyAlignment="1">
      <alignment horizontal="right"/>
    </xf>
    <xf numFmtId="3" fontId="46" fillId="40" borderId="1" xfId="6135" applyNumberFormat="1" applyFont="1" applyFill="1" applyBorder="1"/>
    <xf numFmtId="3" fontId="46" fillId="42" borderId="1" xfId="6135" applyNumberFormat="1" applyFont="1" applyFill="1" applyBorder="1" applyAlignment="1">
      <alignment horizontal="right"/>
    </xf>
    <xf numFmtId="1" fontId="0" fillId="0" borderId="0" xfId="0" applyNumberFormat="1" applyAlignment="1">
      <alignment horizontal="center"/>
    </xf>
    <xf numFmtId="3" fontId="53" fillId="42" borderId="1" xfId="6135" applyNumberFormat="1" applyFont="1" applyFill="1" applyBorder="1" applyAlignment="1">
      <alignment horizontal="right"/>
    </xf>
    <xf numFmtId="3" fontId="46" fillId="42" borderId="0" xfId="6135" applyNumberFormat="1" applyFont="1" applyFill="1" applyAlignment="1">
      <alignment horizontal="right"/>
    </xf>
    <xf numFmtId="3" fontId="46" fillId="40" borderId="0" xfId="6135" applyNumberFormat="1" applyFont="1" applyFill="1"/>
    <xf numFmtId="3" fontId="53" fillId="42" borderId="0" xfId="6135" applyNumberFormat="1" applyFont="1" applyFill="1" applyAlignment="1">
      <alignment horizontal="right"/>
    </xf>
    <xf numFmtId="3" fontId="46" fillId="40" borderId="0" xfId="6135" applyNumberFormat="1" applyFont="1" applyFill="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7" fillId="0" borderId="0" xfId="0" applyFont="1" applyAlignment="1">
      <alignment horizontal="center"/>
    </xf>
    <xf numFmtId="0" fontId="7" fillId="0" borderId="0" xfId="0" applyFont="1" applyAlignment="1">
      <alignment horizontal="center"/>
    </xf>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mensual'!$B$6:$B$267</c:f>
              <c:numCache>
                <c:formatCode>[$-C0A]mmm\-yy;@</c:formatCode>
                <c:ptCount val="26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numCache>
            </c:numRef>
          </c:cat>
          <c:val>
            <c:numRef>
              <c:f>'3.Var t-12 mensual'!$C$6:$C$267</c:f>
              <c:numCache>
                <c:formatCode>0.00%</c:formatCode>
                <c:ptCount val="262"/>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-1.4865380096518055E-2</c:v>
                </c:pt>
                <c:pt idx="241">
                  <c:v>-1.2835194045008214E-2</c:v>
                </c:pt>
                <c:pt idx="242">
                  <c:v>-1.9508625566595494E-3</c:v>
                </c:pt>
                <c:pt idx="243">
                  <c:v>-1.0040489416443976E-2</c:v>
                </c:pt>
                <c:pt idx="244">
                  <c:v>-1.2541775474365191E-2</c:v>
                </c:pt>
                <c:pt idx="245">
                  <c:v>7.1031903082929837E-4</c:v>
                </c:pt>
                <c:pt idx="246">
                  <c:v>-7.6780796262879702E-3</c:v>
                </c:pt>
                <c:pt idx="247">
                  <c:v>-5.5372235849113771E-3</c:v>
                </c:pt>
                <c:pt idx="248">
                  <c:v>-2.8931487882657425E-3</c:v>
                </c:pt>
                <c:pt idx="249">
                  <c:v>2.2751726513383641E-3</c:v>
                </c:pt>
                <c:pt idx="250">
                  <c:v>1.2584838574253299E-2</c:v>
                </c:pt>
                <c:pt idx="251">
                  <c:v>1.0564370696034109E-2</c:v>
                </c:pt>
                <c:pt idx="252">
                  <c:v>1.8689133554818493E-2</c:v>
                </c:pt>
                <c:pt idx="253">
                  <c:v>-8.5554884437830658E-3</c:v>
                </c:pt>
                <c:pt idx="254">
                  <c:v>1.5690520725663459E-2</c:v>
                </c:pt>
                <c:pt idx="255">
                  <c:v>7.2180423335079791E-3</c:v>
                </c:pt>
                <c:pt idx="256">
                  <c:v>1.6601868560622624E-2</c:v>
                </c:pt>
                <c:pt idx="257">
                  <c:v>1.958434480776905E-2</c:v>
                </c:pt>
                <c:pt idx="258">
                  <c:v>1.0910259890750229E-2</c:v>
                </c:pt>
                <c:pt idx="259">
                  <c:v>2.2996246721312286E-2</c:v>
                </c:pt>
                <c:pt idx="260">
                  <c:v>1.6881787149165994E-2</c:v>
                </c:pt>
                <c:pt idx="261">
                  <c:v>2.075426877970532E-2</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mensual'!$B$6:$B$267</c:f>
              <c:numCache>
                <c:formatCode>[$-C0A]mmm\-yy;@</c:formatCode>
                <c:ptCount val="26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numCache>
            </c:numRef>
          </c:cat>
          <c:val>
            <c:numRef>
              <c:f>'3.Var t-12 mensual'!$G$6:$G$267</c:f>
              <c:numCache>
                <c:formatCode>0.00%</c:formatCode>
                <c:ptCount val="262"/>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-4.4765583810222331E-3</c:v>
                </c:pt>
                <c:pt idx="248">
                  <c:v>-9.8688976989358412E-4</c:v>
                </c:pt>
                <c:pt idx="249">
                  <c:v>5.1903083048341347E-3</c:v>
                </c:pt>
                <c:pt idx="250">
                  <c:v>1.1156519613266802E-2</c:v>
                </c:pt>
                <c:pt idx="251">
                  <c:v>6.6921023469652674E-3</c:v>
                </c:pt>
                <c:pt idx="252">
                  <c:v>1.0168171154348649E-2</c:v>
                </c:pt>
                <c:pt idx="253">
                  <c:v>-5.2832801432374232E-3</c:v>
                </c:pt>
                <c:pt idx="254">
                  <c:v>1.2441742409383005E-2</c:v>
                </c:pt>
                <c:pt idx="255">
                  <c:v>9.6003578676548962E-3</c:v>
                </c:pt>
                <c:pt idx="256">
                  <c:v>1.6557009751052121E-2</c:v>
                </c:pt>
                <c:pt idx="257">
                  <c:v>1.2091874963827243E-2</c:v>
                </c:pt>
                <c:pt idx="258">
                  <c:v>1.1367133130139706E-2</c:v>
                </c:pt>
                <c:pt idx="259">
                  <c:v>1.8632012379128149E-2</c:v>
                </c:pt>
                <c:pt idx="260">
                  <c:v>1.5307389950041106E-2</c:v>
                </c:pt>
                <c:pt idx="261">
                  <c:v>1.356532109796027E-2</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mensual'!$B$6:$B$267</c:f>
              <c:numCache>
                <c:formatCode>[$-C0A]mmm\-yy;@</c:formatCode>
                <c:ptCount val="26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numCache>
            </c:numRef>
          </c:cat>
          <c:val>
            <c:numRef>
              <c:f>'3.Var t-12 mensual'!$E$6:$E$267</c:f>
              <c:numCache>
                <c:formatCode>0.00%</c:formatCode>
                <c:ptCount val="262"/>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-1.913649057121769E-3</c:v>
                </c:pt>
                <c:pt idx="241">
                  <c:v>7.2444378179945534E-3</c:v>
                </c:pt>
                <c:pt idx="242">
                  <c:v>4.0975805736256365E-3</c:v>
                </c:pt>
                <c:pt idx="243">
                  <c:v>-2.2368624039034168E-3</c:v>
                </c:pt>
                <c:pt idx="244">
                  <c:v>-4.0278385223906366E-3</c:v>
                </c:pt>
                <c:pt idx="245">
                  <c:v>-6.8389486476239103E-4</c:v>
                </c:pt>
                <c:pt idx="246">
                  <c:v>3.0951998862605024E-5</c:v>
                </c:pt>
                <c:pt idx="247">
                  <c:v>1.1230009765363924E-3</c:v>
                </c:pt>
                <c:pt idx="248">
                  <c:v>5.1928369274998332E-3</c:v>
                </c:pt>
                <c:pt idx="249">
                  <c:v>1.0823933409096931E-2</c:v>
                </c:pt>
                <c:pt idx="250">
                  <c:v>1.2059036523200062E-2</c:v>
                </c:pt>
                <c:pt idx="251">
                  <c:v>8.1598633718868996E-3</c:v>
                </c:pt>
                <c:pt idx="252">
                  <c:v>1.6710233661666463E-2</c:v>
                </c:pt>
                <c:pt idx="253">
                  <c:v>2.0463848467759949E-3</c:v>
                </c:pt>
                <c:pt idx="254">
                  <c:v>9.6545659486249047E-3</c:v>
                </c:pt>
                <c:pt idx="255">
                  <c:v>7.5774615341972495E-3</c:v>
                </c:pt>
                <c:pt idx="256">
                  <c:v>1.3159854764142054E-2</c:v>
                </c:pt>
                <c:pt idx="257">
                  <c:v>1.0270352695312734E-2</c:v>
                </c:pt>
                <c:pt idx="258">
                  <c:v>1.1175668299015618E-2</c:v>
                </c:pt>
                <c:pt idx="259">
                  <c:v>8.5560816093057657E-3</c:v>
                </c:pt>
                <c:pt idx="260">
                  <c:v>5.7245357559125853E-3</c:v>
                </c:pt>
                <c:pt idx="261">
                  <c:v>3.6899826687186721E-3</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mensual'!$B$6:$B$267</c:f>
              <c:numCache>
                <c:formatCode>[$-C0A]mmm\-yy;@</c:formatCode>
                <c:ptCount val="26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numCache>
            </c:numRef>
          </c:cat>
          <c:val>
            <c:numRef>
              <c:f>'3.Var t-12 mensual'!$G$6:$G$267</c:f>
              <c:numCache>
                <c:formatCode>0.00%</c:formatCode>
                <c:ptCount val="262"/>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-4.4765583810222331E-3</c:v>
                </c:pt>
                <c:pt idx="248">
                  <c:v>-9.8688976989358412E-4</c:v>
                </c:pt>
                <c:pt idx="249">
                  <c:v>5.1903083048341347E-3</c:v>
                </c:pt>
                <c:pt idx="250">
                  <c:v>1.1156519613266802E-2</c:v>
                </c:pt>
                <c:pt idx="251">
                  <c:v>6.6921023469652674E-3</c:v>
                </c:pt>
                <c:pt idx="252">
                  <c:v>1.0168171154348649E-2</c:v>
                </c:pt>
                <c:pt idx="253">
                  <c:v>-5.2832801432374232E-3</c:v>
                </c:pt>
                <c:pt idx="254">
                  <c:v>1.2441742409383005E-2</c:v>
                </c:pt>
                <c:pt idx="255">
                  <c:v>9.6003578676548962E-3</c:v>
                </c:pt>
                <c:pt idx="256">
                  <c:v>1.6557009751052121E-2</c:v>
                </c:pt>
                <c:pt idx="257">
                  <c:v>1.2091874963827243E-2</c:v>
                </c:pt>
                <c:pt idx="258">
                  <c:v>1.1367133130139706E-2</c:v>
                </c:pt>
                <c:pt idx="259">
                  <c:v>1.8632012379128149E-2</c:v>
                </c:pt>
                <c:pt idx="260">
                  <c:v>1.5307389950041106E-2</c:v>
                </c:pt>
                <c:pt idx="261">
                  <c:v>1.356532109796027E-2</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mensual'!$B$6:$B$267</c:f>
              <c:numCache>
                <c:formatCode>[$-C0A]mmm\-yy;@</c:formatCode>
                <c:ptCount val="26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numCache>
            </c:numRef>
          </c:cat>
          <c:val>
            <c:numRef>
              <c:f>'3.Var t-12 mensual'!$D$6:$D$267</c:f>
              <c:numCache>
                <c:formatCode>0.00%</c:formatCode>
                <c:ptCount val="262"/>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6.6689412269742565E-3</c:v>
                </c:pt>
                <c:pt idx="241">
                  <c:v>-9.1884517260303333E-3</c:v>
                </c:pt>
                <c:pt idx="242">
                  <c:v>-9.7692098923355397E-3</c:v>
                </c:pt>
                <c:pt idx="243">
                  <c:v>-2.6180140894350945E-2</c:v>
                </c:pt>
                <c:pt idx="244">
                  <c:v>-3.1677235670539705E-2</c:v>
                </c:pt>
                <c:pt idx="245">
                  <c:v>-1.5329683710443742E-2</c:v>
                </c:pt>
                <c:pt idx="246">
                  <c:v>-2.1632823905642806E-2</c:v>
                </c:pt>
                <c:pt idx="247">
                  <c:v>-1.6552966209411157E-2</c:v>
                </c:pt>
                <c:pt idx="248">
                  <c:v>-1.472379316328043E-2</c:v>
                </c:pt>
                <c:pt idx="249">
                  <c:v>-9.25564356361952E-3</c:v>
                </c:pt>
                <c:pt idx="250">
                  <c:v>4.1598858796501048E-3</c:v>
                </c:pt>
                <c:pt idx="251">
                  <c:v>-1.6283028056238713E-3</c:v>
                </c:pt>
                <c:pt idx="252">
                  <c:v>-1.0295637630648002E-2</c:v>
                </c:pt>
                <c:pt idx="253">
                  <c:v>-1.4019762798495594E-2</c:v>
                </c:pt>
                <c:pt idx="254">
                  <c:v>4.9104761020064558E-3</c:v>
                </c:pt>
                <c:pt idx="255">
                  <c:v>1.1464566212466609E-2</c:v>
                </c:pt>
                <c:pt idx="256">
                  <c:v>1.8966491104452254E-2</c:v>
                </c:pt>
                <c:pt idx="257">
                  <c:v>1.3137037743315094E-2</c:v>
                </c:pt>
                <c:pt idx="258">
                  <c:v>1.8313189232159743E-2</c:v>
                </c:pt>
                <c:pt idx="259">
                  <c:v>2.78040230123342E-2</c:v>
                </c:pt>
                <c:pt idx="260">
                  <c:v>2.4016242556518241E-2</c:v>
                </c:pt>
                <c:pt idx="261">
                  <c:v>1.6504720813489415E-2</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mensual'!$B$6:$B$267</c:f>
              <c:numCache>
                <c:formatCode>[$-C0A]mmm\-yy;@</c:formatCode>
                <c:ptCount val="26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numCache>
            </c:numRef>
          </c:cat>
          <c:val>
            <c:numRef>
              <c:f>'3.Var t-12 mensual'!$G$6:$G$267</c:f>
              <c:numCache>
                <c:formatCode>0.00%</c:formatCode>
                <c:ptCount val="262"/>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-4.4765583810222331E-3</c:v>
                </c:pt>
                <c:pt idx="248">
                  <c:v>-9.8688976989358412E-4</c:v>
                </c:pt>
                <c:pt idx="249">
                  <c:v>5.1903083048341347E-3</c:v>
                </c:pt>
                <c:pt idx="250">
                  <c:v>1.1156519613266802E-2</c:v>
                </c:pt>
                <c:pt idx="251">
                  <c:v>6.6921023469652674E-3</c:v>
                </c:pt>
                <c:pt idx="252">
                  <c:v>1.0168171154348649E-2</c:v>
                </c:pt>
                <c:pt idx="253">
                  <c:v>-5.2832801432374232E-3</c:v>
                </c:pt>
                <c:pt idx="254">
                  <c:v>1.2441742409383005E-2</c:v>
                </c:pt>
                <c:pt idx="255">
                  <c:v>9.6003578676548962E-3</c:v>
                </c:pt>
                <c:pt idx="256">
                  <c:v>1.6557009751052121E-2</c:v>
                </c:pt>
                <c:pt idx="257">
                  <c:v>1.2091874963827243E-2</c:v>
                </c:pt>
                <c:pt idx="258">
                  <c:v>1.1367133130139706E-2</c:v>
                </c:pt>
                <c:pt idx="259">
                  <c:v>1.8632012379128149E-2</c:v>
                </c:pt>
                <c:pt idx="260">
                  <c:v>1.5307389950041106E-2</c:v>
                </c:pt>
                <c:pt idx="261">
                  <c:v>1.356532109796027E-2</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mensual'!$B$6:$B$267</c:f>
              <c:numCache>
                <c:formatCode>[$-C0A]mmm\-yy;@</c:formatCode>
                <c:ptCount val="26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numCache>
            </c:numRef>
          </c:cat>
          <c:val>
            <c:numRef>
              <c:f>'3.Var t-12 mensual'!$F$6:$F$267</c:f>
              <c:numCache>
                <c:formatCode>0.00%</c:formatCode>
                <c:ptCount val="262"/>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1.1735597766397987E-2</c:v>
                </c:pt>
                <c:pt idx="241">
                  <c:v>1.390880618417567E-2</c:v>
                </c:pt>
                <c:pt idx="242">
                  <c:v>8.0138755035872311E-3</c:v>
                </c:pt>
                <c:pt idx="243">
                  <c:v>4.9703452069296272E-3</c:v>
                </c:pt>
                <c:pt idx="244">
                  <c:v>8.8917535348087551E-3</c:v>
                </c:pt>
                <c:pt idx="245">
                  <c:v>1.4350014014653301E-2</c:v>
                </c:pt>
                <c:pt idx="246">
                  <c:v>1.672965267248383E-2</c:v>
                </c:pt>
                <c:pt idx="247">
                  <c:v>4.3809526126812326E-3</c:v>
                </c:pt>
                <c:pt idx="248">
                  <c:v>9.9503361445694161E-3</c:v>
                </c:pt>
                <c:pt idx="249">
                  <c:v>1.8745069034105333E-2</c:v>
                </c:pt>
                <c:pt idx="250">
                  <c:v>1.6964128752928298E-2</c:v>
                </c:pt>
                <c:pt idx="251">
                  <c:v>1.0731290509764069E-2</c:v>
                </c:pt>
                <c:pt idx="252">
                  <c:v>1.570849986603684E-2</c:v>
                </c:pt>
                <c:pt idx="253">
                  <c:v>3.1459577924430882E-4</c:v>
                </c:pt>
                <c:pt idx="254">
                  <c:v>2.1466395990039633E-2</c:v>
                </c:pt>
                <c:pt idx="255">
                  <c:v>1.3795110673201494E-2</c:v>
                </c:pt>
                <c:pt idx="256">
                  <c:v>1.8461810082748276E-2</c:v>
                </c:pt>
                <c:pt idx="257">
                  <c:v>5.426446137554386E-3</c:v>
                </c:pt>
                <c:pt idx="258">
                  <c:v>5.4228585278119912E-3</c:v>
                </c:pt>
                <c:pt idx="259">
                  <c:v>1.7082380490730742E-2</c:v>
                </c:pt>
                <c:pt idx="260">
                  <c:v>1.6698672754216881E-2</c:v>
                </c:pt>
                <c:pt idx="261">
                  <c:v>1.4646585494456632E-2</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mensual'!$B$6:$B$267</c:f>
              <c:numCache>
                <c:formatCode>[$-C0A]mmm\-yy;@</c:formatCode>
                <c:ptCount val="26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numCache>
            </c:numRef>
          </c:cat>
          <c:val>
            <c:numRef>
              <c:f>'3.Var t-12 mensual'!$G$6:$G$267</c:f>
              <c:numCache>
                <c:formatCode>0.00%</c:formatCode>
                <c:ptCount val="262"/>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-4.4765583810222331E-3</c:v>
                </c:pt>
                <c:pt idx="248">
                  <c:v>-9.8688976989358412E-4</c:v>
                </c:pt>
                <c:pt idx="249">
                  <c:v>5.1903083048341347E-3</c:v>
                </c:pt>
                <c:pt idx="250">
                  <c:v>1.1156519613266802E-2</c:v>
                </c:pt>
                <c:pt idx="251">
                  <c:v>6.6921023469652674E-3</c:v>
                </c:pt>
                <c:pt idx="252">
                  <c:v>1.0168171154348649E-2</c:v>
                </c:pt>
                <c:pt idx="253">
                  <c:v>-5.2832801432374232E-3</c:v>
                </c:pt>
                <c:pt idx="254">
                  <c:v>1.2441742409383005E-2</c:v>
                </c:pt>
                <c:pt idx="255">
                  <c:v>9.6003578676548962E-3</c:v>
                </c:pt>
                <c:pt idx="256">
                  <c:v>1.6557009751052121E-2</c:v>
                </c:pt>
                <c:pt idx="257">
                  <c:v>1.2091874963827243E-2</c:v>
                </c:pt>
                <c:pt idx="258">
                  <c:v>1.1367133130139706E-2</c:v>
                </c:pt>
                <c:pt idx="259">
                  <c:v>1.8632012379128149E-2</c:v>
                </c:pt>
                <c:pt idx="260">
                  <c:v>1.5307389950041106E-2</c:v>
                </c:pt>
                <c:pt idx="261">
                  <c:v>1.356532109796027E-2</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trimestral'!$C$6:$C$92</c:f>
              <c:numCache>
                <c:formatCode>0.00%</c:formatCode>
                <c:ptCount val="87"/>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-2.0032884966995401E-2</c:v>
                </c:pt>
                <c:pt idx="80">
                  <c:v>-1.7143358575770873E-2</c:v>
                </c:pt>
                <c:pt idx="81">
                  <c:v>-1.9520998878170825E-2</c:v>
                </c:pt>
                <c:pt idx="82">
                  <c:v>-1.4433921802354144E-2</c:v>
                </c:pt>
                <c:pt idx="83">
                  <c:v>-8.6329509432969687E-4</c:v>
                </c:pt>
                <c:pt idx="84">
                  <c:v>4.7537084686259945E-3</c:v>
                </c:pt>
                <c:pt idx="85">
                  <c:v>1.4441606481440772E-2</c:v>
                </c:pt>
                <c:pt idx="86">
                  <c:v>2.0204266985959451E-2</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-8.7887976356797459E-3</c:v>
                </c:pt>
                <c:pt idx="83">
                  <c:v>4.9691075607094515E-3</c:v>
                </c:pt>
                <c:pt idx="84">
                  <c:v>4.5880488406793152E-3</c:v>
                </c:pt>
                <c:pt idx="85">
                  <c:v>1.2823704142778336E-2</c:v>
                </c:pt>
                <c:pt idx="86">
                  <c:v>1.582993588827164E-2</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trimestral'!$E$6:$E$92</c:f>
              <c:numCache>
                <c:formatCode>0.00%</c:formatCode>
                <c:ptCount val="87"/>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-3.5790736325191919E-4</c:v>
                </c:pt>
                <c:pt idx="80">
                  <c:v>-2.0693030686568248E-3</c:v>
                </c:pt>
                <c:pt idx="81">
                  <c:v>-9.3877087422100658E-3</c:v>
                </c:pt>
                <c:pt idx="82">
                  <c:v>8.3879419992705095E-4</c:v>
                </c:pt>
                <c:pt idx="83">
                  <c:v>8.2430884623159173E-3</c:v>
                </c:pt>
                <c:pt idx="84">
                  <c:v>2.8506102328997862E-3</c:v>
                </c:pt>
                <c:pt idx="85">
                  <c:v>1.0319396378837498E-2</c:v>
                </c:pt>
                <c:pt idx="86">
                  <c:v>5.9862318160026629E-3</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-8.7887976356797459E-3</c:v>
                </c:pt>
                <c:pt idx="83">
                  <c:v>4.9691075607094515E-3</c:v>
                </c:pt>
                <c:pt idx="84">
                  <c:v>4.5880488406793152E-3</c:v>
                </c:pt>
                <c:pt idx="85">
                  <c:v>1.2823704142778336E-2</c:v>
                </c:pt>
                <c:pt idx="86">
                  <c:v>1.582993588827164E-2</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trimestral'!$D$6:$D$92</c:f>
              <c:numCache>
                <c:formatCode>0.00%</c:formatCode>
                <c:ptCount val="87"/>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-2.1808861863708784E-2</c:v>
                </c:pt>
                <c:pt idx="80">
                  <c:v>-2.7563574924160283E-2</c:v>
                </c:pt>
                <c:pt idx="81">
                  <c:v>-3.6789398835282761E-2</c:v>
                </c:pt>
                <c:pt idx="82">
                  <c:v>-2.590681093883207E-2</c:v>
                </c:pt>
                <c:pt idx="83">
                  <c:v>-1.368051275052129E-3</c:v>
                </c:pt>
                <c:pt idx="84">
                  <c:v>1.4432796942926984E-3</c:v>
                </c:pt>
                <c:pt idx="85">
                  <c:v>1.7479454367341107E-2</c:v>
                </c:pt>
                <c:pt idx="86">
                  <c:v>2.2764549439382664E-2</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-8.7887976356797459E-3</c:v>
                </c:pt>
                <c:pt idx="83">
                  <c:v>4.9691075607094515E-3</c:v>
                </c:pt>
                <c:pt idx="84">
                  <c:v>4.5880488406793152E-3</c:v>
                </c:pt>
                <c:pt idx="85">
                  <c:v>1.2823704142778336E-2</c:v>
                </c:pt>
                <c:pt idx="86">
                  <c:v>1.582993588827164E-2</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trimestral'!$F$6:$F$92</c:f>
              <c:numCache>
                <c:formatCode>0.00%</c:formatCode>
                <c:ptCount val="87"/>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4.6293499143035266E-3</c:v>
                </c:pt>
                <c:pt idx="80">
                  <c:v>-2.6200302528922581E-4</c:v>
                </c:pt>
                <c:pt idx="81">
                  <c:v>5.772191804770177E-3</c:v>
                </c:pt>
                <c:pt idx="82">
                  <c:v>4.9770191660689633E-3</c:v>
                </c:pt>
                <c:pt idx="83">
                  <c:v>1.5223728812842285E-2</c:v>
                </c:pt>
                <c:pt idx="84">
                  <c:v>1.0592683713247508E-2</c:v>
                </c:pt>
                <c:pt idx="85">
                  <c:v>9.5419850200937351E-3</c:v>
                </c:pt>
                <c:pt idx="86">
                  <c:v>1.6139782150184967E-2</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-8.7887976356797459E-3</c:v>
                </c:pt>
                <c:pt idx="83">
                  <c:v>4.9691075607094515E-3</c:v>
                </c:pt>
                <c:pt idx="84">
                  <c:v>4.5880488406793152E-3</c:v>
                </c:pt>
                <c:pt idx="85">
                  <c:v>1.2823704142778336E-2</c:v>
                </c:pt>
                <c:pt idx="86">
                  <c:v>1.582993588827164E-2</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-8.7887976356797459E-3</c:v>
                </c:pt>
                <c:pt idx="83">
                  <c:v>4.9691075607094515E-3</c:v>
                </c:pt>
                <c:pt idx="84">
                  <c:v>4.5880488406793152E-3</c:v>
                </c:pt>
                <c:pt idx="85">
                  <c:v>1.2823704142778336E-2</c:v>
                </c:pt>
                <c:pt idx="86">
                  <c:v>1.582993588827164E-2</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PIB!$G$6:$G$92</c:f>
              <c:numCache>
                <c:formatCode>0.00%</c:formatCode>
                <c:ptCount val="87"/>
                <c:pt idx="0">
                  <c:v>4.5568778532094401E-2</c:v>
                </c:pt>
                <c:pt idx="1">
                  <c:v>7.569632776112134E-2</c:v>
                </c:pt>
                <c:pt idx="2">
                  <c:v>7.7950169603872244E-2</c:v>
                </c:pt>
                <c:pt idx="3">
                  <c:v>7.3972631163706559E-2</c:v>
                </c:pt>
                <c:pt idx="4">
                  <c:v>6.7206321499273303E-2</c:v>
                </c:pt>
                <c:pt idx="5">
                  <c:v>6.1671906201232085E-2</c:v>
                </c:pt>
                <c:pt idx="6">
                  <c:v>4.6663752481179044E-2</c:v>
                </c:pt>
                <c:pt idx="7">
                  <c:v>4.1184933515626243E-2</c:v>
                </c:pt>
                <c:pt idx="8">
                  <c:v>4.1874424413579359E-2</c:v>
                </c:pt>
                <c:pt idx="9">
                  <c:v>4.2108254535823342E-2</c:v>
                </c:pt>
                <c:pt idx="10">
                  <c:v>5.3384816957612991E-2</c:v>
                </c:pt>
                <c:pt idx="11">
                  <c:v>3.632910446281401E-2</c:v>
                </c:pt>
                <c:pt idx="12">
                  <c:v>1.8847329646142219E-2</c:v>
                </c:pt>
                <c:pt idx="13">
                  <c:v>1.1588403648741474E-2</c:v>
                </c:pt>
                <c:pt idx="14">
                  <c:v>1.5301710987494443E-2</c:v>
                </c:pt>
                <c:pt idx="15">
                  <c:v>3.0323975947096793E-2</c:v>
                </c:pt>
                <c:pt idx="16">
                  <c:v>5.9603882324666735E-2</c:v>
                </c:pt>
                <c:pt idx="17">
                  <c:v>6.6935397776589634E-2</c:v>
                </c:pt>
                <c:pt idx="18">
                  <c:v>6.7250014975220429E-2</c:v>
                </c:pt>
                <c:pt idx="19">
                  <c:v>6.8663876536908086E-2</c:v>
                </c:pt>
                <c:pt idx="20">
                  <c:v>3.9557625807167485E-2</c:v>
                </c:pt>
                <c:pt idx="21">
                  <c:v>2.0933554359991557E-2</c:v>
                </c:pt>
                <c:pt idx="22">
                  <c:v>-7.6018238241037928E-4</c:v>
                </c:pt>
                <c:pt idx="23">
                  <c:v>-1.4806074396828128E-2</c:v>
                </c:pt>
                <c:pt idx="24">
                  <c:v>6.1020214360492098E-3</c:v>
                </c:pt>
                <c:pt idx="25">
                  <c:v>2.3508379897785758E-2</c:v>
                </c:pt>
                <c:pt idx="26">
                  <c:v>4.8616709682604897E-2</c:v>
                </c:pt>
                <c:pt idx="27">
                  <c:v>8.3504855528901079E-2</c:v>
                </c:pt>
                <c:pt idx="28">
                  <c:v>8.2069252949417582E-2</c:v>
                </c:pt>
                <c:pt idx="29">
                  <c:v>9.5074420043018026E-2</c:v>
                </c:pt>
                <c:pt idx="30">
                  <c:v>9.1926927735321629E-2</c:v>
                </c:pt>
                <c:pt idx="31">
                  <c:v>7.0714727749775275E-2</c:v>
                </c:pt>
                <c:pt idx="32">
                  <c:v>6.9904233586443931E-2</c:v>
                </c:pt>
                <c:pt idx="33">
                  <c:v>5.4709970487878623E-2</c:v>
                </c:pt>
                <c:pt idx="34">
                  <c:v>5.4426324011205951E-2</c:v>
                </c:pt>
                <c:pt idx="35">
                  <c:v>5.2769599334972606E-2</c:v>
                </c:pt>
                <c:pt idx="36">
                  <c:v>6.0544560810505077E-2</c:v>
                </c:pt>
                <c:pt idx="37">
                  <c:v>7.0355185102470186E-2</c:v>
                </c:pt>
                <c:pt idx="38">
                  <c:v>8.0767750222052959E-2</c:v>
                </c:pt>
                <c:pt idx="39">
                  <c:v>7.641846618913628E-2</c:v>
                </c:pt>
                <c:pt idx="40">
                  <c:v>5.2945665644726247E-2</c:v>
                </c:pt>
                <c:pt idx="41">
                  <c:v>4.6612634924329654E-2</c:v>
                </c:pt>
                <c:pt idx="42">
                  <c:v>3.7666801701952579E-2</c:v>
                </c:pt>
                <c:pt idx="43">
                  <c:v>3.2439498694451174E-2</c:v>
                </c:pt>
                <c:pt idx="44">
                  <c:v>3.5801589492534758E-2</c:v>
                </c:pt>
                <c:pt idx="45">
                  <c:v>-8.1639132740227716E-3</c:v>
                </c:pt>
                <c:pt idx="46">
                  <c:v>-6.9713556708314028E-3</c:v>
                </c:pt>
                <c:pt idx="47">
                  <c:v>-1.5013509045919027E-2</c:v>
                </c:pt>
                <c:pt idx="48">
                  <c:v>-3.4418996489816833E-2</c:v>
                </c:pt>
                <c:pt idx="49">
                  <c:v>-1.8451563414870753E-3</c:v>
                </c:pt>
                <c:pt idx="50">
                  <c:v>-1.6088158301608702E-2</c:v>
                </c:pt>
                <c:pt idx="51">
                  <c:v>2.5546065643127891E-2</c:v>
                </c:pt>
                <c:pt idx="52">
                  <c:v>7.6765571868169014E-2</c:v>
                </c:pt>
                <c:pt idx="53">
                  <c:v>7.9296959375134923E-2</c:v>
                </c:pt>
                <c:pt idx="54">
                  <c:v>5.3840240236184167E-2</c:v>
                </c:pt>
                <c:pt idx="55">
                  <c:v>3.0084166240656796E-2</c:v>
                </c:pt>
                <c:pt idx="56">
                  <c:v>8.6191089799778631E-3</c:v>
                </c:pt>
                <c:pt idx="57">
                  <c:v>4.5246447077971208E-3</c:v>
                </c:pt>
                <c:pt idx="58">
                  <c:v>2.0980294182456172E-2</c:v>
                </c:pt>
                <c:pt idx="59">
                  <c:v>7.8166786424591628E-3</c:v>
                </c:pt>
                <c:pt idx="60">
                  <c:v>1.580899957158044E-3</c:v>
                </c:pt>
                <c:pt idx="61">
                  <c:v>8.0879315843453981E-3</c:v>
                </c:pt>
                <c:pt idx="62">
                  <c:v>2.8908314966773485E-3</c:v>
                </c:pt>
                <c:pt idx="63">
                  <c:v>-5.9939341560037995E-3</c:v>
                </c:pt>
                <c:pt idx="64">
                  <c:v>-1.9015235493720528E-2</c:v>
                </c:pt>
                <c:pt idx="65">
                  <c:v>-0.17983553292501597</c:v>
                </c:pt>
                <c:pt idx="66">
                  <c:v>-0.10362246324396474</c:v>
                </c:pt>
                <c:pt idx="67">
                  <c:v>-6.6296166968605408E-2</c:v>
                </c:pt>
                <c:pt idx="68">
                  <c:v>-2.5398645859892266E-2</c:v>
                </c:pt>
                <c:pt idx="69">
                  <c:v>0.19346945384136349</c:v>
                </c:pt>
                <c:pt idx="70">
                  <c:v>0.12395984742422872</c:v>
                </c:pt>
                <c:pt idx="71">
                  <c:v>0.10360979300555773</c:v>
                </c:pt>
                <c:pt idx="72">
                  <c:v>8.9837315201206636E-2</c:v>
                </c:pt>
                <c:pt idx="73">
                  <c:v>5.2464911054757701E-2</c:v>
                </c:pt>
                <c:pt idx="74">
                  <c:v>5.4201679299517913E-2</c:v>
                </c:pt>
                <c:pt idx="75">
                  <c:v>3.9865618688561977E-2</c:v>
                </c:pt>
                <c:pt idx="76">
                  <c:v>2.5284355526641988E-2</c:v>
                </c:pt>
                <c:pt idx="77">
                  <c:v>4.9013053396650852E-2</c:v>
                </c:pt>
                <c:pt idx="78">
                  <c:v>-8.5911348280187649E-4</c:v>
                </c:pt>
                <c:pt idx="79">
                  <c:v>6.7693799735593085E-3</c:v>
                </c:pt>
                <c:pt idx="80">
                  <c:v>-1.1765452358159956E-2</c:v>
                </c:pt>
                <c:pt idx="81">
                  <c:v>-4.0741261855813615E-2</c:v>
                </c:pt>
                <c:pt idx="82">
                  <c:v>-1.7810076832752819E-2</c:v>
                </c:pt>
                <c:pt idx="83">
                  <c:v>-9.2715013103534805E-3</c:v>
                </c:pt>
                <c:pt idx="84">
                  <c:v>3.3559418931842E-2</c:v>
                </c:pt>
                <c:pt idx="85">
                  <c:v>4.2913360761664743E-2</c:v>
                </c:pt>
                <c:pt idx="86">
                  <c:v>2.3607707560533209E-2</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PIB!$H$6:$H$92</c:f>
              <c:numCache>
                <c:formatCode>0.00%</c:formatCode>
                <c:ptCount val="87"/>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2.0970084415177226E-3</c:v>
                </c:pt>
                <c:pt idx="57">
                  <c:v>1.0735424336397736E-2</c:v>
                </c:pt>
                <c:pt idx="58">
                  <c:v>2.7010670467251474E-2</c:v>
                </c:pt>
                <c:pt idx="59">
                  <c:v>4.4582597159399384E-3</c:v>
                </c:pt>
                <c:pt idx="60">
                  <c:v>-1.0999901108997845E-2</c:v>
                </c:pt>
                <c:pt idx="61">
                  <c:v>7.5782173060086055E-3</c:v>
                </c:pt>
                <c:pt idx="62">
                  <c:v>8.7268540295331043E-3</c:v>
                </c:pt>
                <c:pt idx="63">
                  <c:v>2.3186862564002819E-2</c:v>
                </c:pt>
                <c:pt idx="64">
                  <c:v>9.7691427335033776E-3</c:v>
                </c:pt>
                <c:pt idx="65">
                  <c:v>-0.17509108354277381</c:v>
                </c:pt>
                <c:pt idx="66">
                  <c:v>-9.3890841494486899E-2</c:v>
                </c:pt>
                <c:pt idx="67">
                  <c:v>-7.5595127254562189E-2</c:v>
                </c:pt>
                <c:pt idx="68">
                  <c:v>-3.4398972626212609E-2</c:v>
                </c:pt>
                <c:pt idx="69">
                  <c:v>0.1875760012384573</c:v>
                </c:pt>
                <c:pt idx="70">
                  <c:v>0.10375963453038706</c:v>
                </c:pt>
                <c:pt idx="71">
                  <c:v>0.10913070435477645</c:v>
                </c:pt>
                <c:pt idx="72">
                  <c:v>9.4535324257256192E-2</c:v>
                </c:pt>
                <c:pt idx="73">
                  <c:v>7.410241289216879E-2</c:v>
                </c:pt>
                <c:pt idx="74">
                  <c:v>8.2072827936771731E-2</c:v>
                </c:pt>
                <c:pt idx="75">
                  <c:v>6.5846541544194892E-2</c:v>
                </c:pt>
                <c:pt idx="76">
                  <c:v>7.2191820715945321E-2</c:v>
                </c:pt>
                <c:pt idx="77">
                  <c:v>9.2211494927247895E-2</c:v>
                </c:pt>
                <c:pt idx="78">
                  <c:v>4.2678191129833953E-2</c:v>
                </c:pt>
                <c:pt idx="79">
                  <c:v>4.114830262991287E-2</c:v>
                </c:pt>
                <c:pt idx="80">
                  <c:v>1.8101373034808521E-2</c:v>
                </c:pt>
                <c:pt idx="81">
                  <c:v>5.659962224211057E-3</c:v>
                </c:pt>
                <c:pt idx="82">
                  <c:v>2.2088423809734747E-2</c:v>
                </c:pt>
                <c:pt idx="83">
                  <c:v>2.6226020292877683E-2</c:v>
                </c:pt>
                <c:pt idx="84">
                  <c:v>8.5834265402242815E-2</c:v>
                </c:pt>
                <c:pt idx="85">
                  <c:v>6.6235835710503288E-2</c:v>
                </c:pt>
                <c:pt idx="86">
                  <c:v>6.3066986412304127E-2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PIB!$I$6:$I$92</c:f>
              <c:numCache>
                <c:formatCode>0.00%</c:formatCode>
                <c:ptCount val="87"/>
                <c:pt idx="0">
                  <c:v>2.8705692561210139E-2</c:v>
                </c:pt>
                <c:pt idx="1">
                  <c:v>4.2204034344538233E-2</c:v>
                </c:pt>
                <c:pt idx="2">
                  <c:v>4.8677274775341672E-2</c:v>
                </c:pt>
                <c:pt idx="3">
                  <c:v>4.9181506151279253E-2</c:v>
                </c:pt>
                <c:pt idx="4">
                  <c:v>6.5208742988163149E-2</c:v>
                </c:pt>
                <c:pt idx="5">
                  <c:v>6.7499229755218382E-2</c:v>
                </c:pt>
                <c:pt idx="6">
                  <c:v>6.1056046087484495E-2</c:v>
                </c:pt>
                <c:pt idx="7">
                  <c:v>5.6917176247823331E-2</c:v>
                </c:pt>
                <c:pt idx="8">
                  <c:v>4.4195912144393557E-2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8.380646879804754E-2</c:v>
                </c:pt>
                <c:pt idx="19">
                  <c:v>9.1290368994547011E-2</c:v>
                </c:pt>
                <c:pt idx="20">
                  <c:v>4.6694023416568253E-2</c:v>
                </c:pt>
                <c:pt idx="21">
                  <c:v>2.6005202286434104E-2</c:v>
                </c:pt>
                <c:pt idx="22">
                  <c:v>1.5756190916877522E-2</c:v>
                </c:pt>
                <c:pt idx="23">
                  <c:v>9.3278179677485085E-3</c:v>
                </c:pt>
                <c:pt idx="24">
                  <c:v>3.8012583720362869E-2</c:v>
                </c:pt>
                <c:pt idx="25">
                  <c:v>5.0722476550716822E-2</c:v>
                </c:pt>
                <c:pt idx="26">
                  <c:v>5.6121121654834072E-2</c:v>
                </c:pt>
                <c:pt idx="27">
                  <c:v>7.0368050099005597E-2</c:v>
                </c:pt>
                <c:pt idx="28">
                  <c:v>7.4281531275800949E-2</c:v>
                </c:pt>
                <c:pt idx="29">
                  <c:v>9.9722216674950737E-2</c:v>
                </c:pt>
                <c:pt idx="30">
                  <c:v>0.10529688184959829</c:v>
                </c:pt>
                <c:pt idx="31">
                  <c:v>9.8448481995989878E-2</c:v>
                </c:pt>
                <c:pt idx="32">
                  <c:v>8.6291350945409517E-2</c:v>
                </c:pt>
                <c:pt idx="33">
                  <c:v>6.3373787906101375E-2</c:v>
                </c:pt>
                <c:pt idx="34">
                  <c:v>5.6803213615570725E-2</c:v>
                </c:pt>
                <c:pt idx="35">
                  <c:v>6.3691489825858483E-2</c:v>
                </c:pt>
                <c:pt idx="36">
                  <c:v>8.6434009571732862E-2</c:v>
                </c:pt>
                <c:pt idx="37">
                  <c:v>9.2553112534900839E-2</c:v>
                </c:pt>
                <c:pt idx="38">
                  <c:v>0.10196819685017311</c:v>
                </c:pt>
                <c:pt idx="39">
                  <c:v>8.37462978480914E-2</c:v>
                </c:pt>
                <c:pt idx="40">
                  <c:v>5.1460466810195893E-2</c:v>
                </c:pt>
                <c:pt idx="41">
                  <c:v>4.6893591556563141E-2</c:v>
                </c:pt>
                <c:pt idx="42">
                  <c:v>4.5201170494671095E-2</c:v>
                </c:pt>
                <c:pt idx="43">
                  <c:v>4.335442497130404E-2</c:v>
                </c:pt>
                <c:pt idx="44">
                  <c:v>5.100490459783491E-2</c:v>
                </c:pt>
                <c:pt idx="45">
                  <c:v>2.8383712833736974E-2</c:v>
                </c:pt>
                <c:pt idx="46">
                  <c:v>-2.4134040902248355E-3</c:v>
                </c:pt>
                <c:pt idx="47">
                  <c:v>-8.9837078049058716E-3</c:v>
                </c:pt>
                <c:pt idx="48">
                  <c:v>-3.7721531586766166E-2</c:v>
                </c:pt>
                <c:pt idx="49">
                  <c:v>-5.3898396837677165E-3</c:v>
                </c:pt>
                <c:pt idx="50">
                  <c:v>-6.3160565948217062E-4</c:v>
                </c:pt>
                <c:pt idx="51">
                  <c:v>3.7986707756827887E-2</c:v>
                </c:pt>
                <c:pt idx="52">
                  <c:v>8.647062867365185E-2</c:v>
                </c:pt>
                <c:pt idx="53">
                  <c:v>5.7388890682509741E-2</c:v>
                </c:pt>
                <c:pt idx="54">
                  <c:v>4.0925287037820945E-2</c:v>
                </c:pt>
                <c:pt idx="55">
                  <c:v>1.4290862692387885E-2</c:v>
                </c:pt>
                <c:pt idx="56">
                  <c:v>8.1019963088302394E-3</c:v>
                </c:pt>
                <c:pt idx="57">
                  <c:v>1.4588750506639547E-2</c:v>
                </c:pt>
                <c:pt idx="58">
                  <c:v>3.0003913150566719E-2</c:v>
                </c:pt>
                <c:pt idx="59">
                  <c:v>9.7599889143993313E-3</c:v>
                </c:pt>
                <c:pt idx="60">
                  <c:v>-8.4205194307784836E-4</c:v>
                </c:pt>
                <c:pt idx="61">
                  <c:v>6.0254884307218148E-3</c:v>
                </c:pt>
                <c:pt idx="62">
                  <c:v>4.5053169347260003E-3</c:v>
                </c:pt>
                <c:pt idx="63">
                  <c:v>1.3273855405704582E-2</c:v>
                </c:pt>
                <c:pt idx="64">
                  <c:v>-6.2271761164292005E-3</c:v>
                </c:pt>
                <c:pt idx="65">
                  <c:v>-0.18077668308080397</c:v>
                </c:pt>
                <c:pt idx="66">
                  <c:v>-8.9389675897944776E-2</c:v>
                </c:pt>
                <c:pt idx="67">
                  <c:v>-6.2664752628645792E-2</c:v>
                </c:pt>
                <c:pt idx="68">
                  <c:v>-2.2136676114294263E-2</c:v>
                </c:pt>
                <c:pt idx="69">
                  <c:v>0.2053118618087193</c:v>
                </c:pt>
                <c:pt idx="70">
                  <c:v>0.10848972071481122</c:v>
                </c:pt>
                <c:pt idx="71">
                  <c:v>0.10294255424695797</c:v>
                </c:pt>
                <c:pt idx="72">
                  <c:v>8.4971882128653586E-2</c:v>
                </c:pt>
                <c:pt idx="73">
                  <c:v>5.9600680205030176E-2</c:v>
                </c:pt>
                <c:pt idx="74">
                  <c:v>6.7834681389189022E-2</c:v>
                </c:pt>
                <c:pt idx="75">
                  <c:v>4.194006996734001E-2</c:v>
                </c:pt>
                <c:pt idx="76">
                  <c:v>3.8047131924098476E-2</c:v>
                </c:pt>
                <c:pt idx="77">
                  <c:v>5.5332971328011959E-2</c:v>
                </c:pt>
                <c:pt idx="78">
                  <c:v>1.5243353106113577E-3</c:v>
                </c:pt>
                <c:pt idx="79">
                  <c:v>3.6692755036049629E-3</c:v>
                </c:pt>
                <c:pt idx="80">
                  <c:v>-1.5941875200649713E-2</c:v>
                </c:pt>
                <c:pt idx="81">
                  <c:v>-4.1785922396434305E-2</c:v>
                </c:pt>
                <c:pt idx="82">
                  <c:v>-1.592078800986918E-2</c:v>
                </c:pt>
                <c:pt idx="83">
                  <c:v>-3.2612562559946046E-3</c:v>
                </c:pt>
                <c:pt idx="84">
                  <c:v>4.2390842287439723E-2</c:v>
                </c:pt>
                <c:pt idx="85">
                  <c:v>4.483293813646716E-2</c:v>
                </c:pt>
                <c:pt idx="86">
                  <c:v>4.2706389792272148E-2</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tabSelected="1" zoomScaleNormal="100" workbookViewId="0">
      <selection activeCell="J9" sqref="J9"/>
    </sheetView>
  </sheetViews>
  <sheetFormatPr baseColWidth="10" defaultColWidth="11.453125" defaultRowHeight="14" x14ac:dyDescent="0.3"/>
  <cols>
    <col min="1" max="1" width="3.453125" style="3" customWidth="1"/>
    <col min="2" max="2" width="45" style="3" bestFit="1" customWidth="1"/>
    <col min="3" max="5" width="11.453125" style="3"/>
    <col min="6" max="6" width="11.453125" style="5"/>
    <col min="7" max="16384" width="11.453125" style="3"/>
  </cols>
  <sheetData>
    <row r="2" spans="2:6" ht="23.25" customHeight="1" x14ac:dyDescent="0.3">
      <c r="B2" s="64" t="s">
        <v>5</v>
      </c>
      <c r="C2" s="64"/>
      <c r="D2" s="64"/>
      <c r="E2" s="64"/>
      <c r="F2" s="64"/>
    </row>
    <row r="3" spans="2:6" ht="42.75" customHeight="1" x14ac:dyDescent="0.3">
      <c r="B3" s="65" t="s">
        <v>180</v>
      </c>
      <c r="C3" s="66"/>
      <c r="D3" s="66"/>
      <c r="E3" s="66"/>
      <c r="F3" s="66"/>
    </row>
    <row r="4" spans="2:6" ht="18.75" customHeight="1" x14ac:dyDescent="0.3">
      <c r="B4" s="67" t="s">
        <v>7</v>
      </c>
      <c r="C4" s="67"/>
      <c r="D4" s="67"/>
      <c r="E4" s="67"/>
      <c r="F4" s="67"/>
    </row>
    <row r="5" spans="2:6" ht="14.5" x14ac:dyDescent="0.35">
      <c r="B5" s="35"/>
      <c r="C5" s="35"/>
      <c r="D5" s="35"/>
      <c r="E5" s="35"/>
      <c r="F5" s="36"/>
    </row>
    <row r="6" spans="2:6" ht="14.5" x14ac:dyDescent="0.35">
      <c r="B6" s="37" t="s">
        <v>1</v>
      </c>
      <c r="C6" s="38"/>
      <c r="D6" s="38"/>
      <c r="E6" s="38"/>
      <c r="F6" s="39" t="s">
        <v>6</v>
      </c>
    </row>
    <row r="7" spans="2:6" ht="6.75" customHeight="1" x14ac:dyDescent="0.35">
      <c r="B7" s="40"/>
      <c r="C7" s="41"/>
      <c r="D7" s="41"/>
      <c r="E7" s="41"/>
      <c r="F7" s="36"/>
    </row>
    <row r="8" spans="2:6" ht="14.5" x14ac:dyDescent="0.35">
      <c r="B8" s="42" t="s">
        <v>218</v>
      </c>
      <c r="C8" s="41"/>
      <c r="D8" s="41"/>
      <c r="E8" s="41"/>
      <c r="F8" s="36">
        <v>1</v>
      </c>
    </row>
    <row r="9" spans="2:6" ht="14.5" x14ac:dyDescent="0.35">
      <c r="B9" s="42" t="s">
        <v>215</v>
      </c>
      <c r="C9" s="41"/>
      <c r="D9" s="41"/>
      <c r="E9" s="41"/>
      <c r="F9" s="36">
        <v>2</v>
      </c>
    </row>
    <row r="10" spans="2:6" ht="14.5" x14ac:dyDescent="0.35">
      <c r="B10" s="41"/>
      <c r="C10" s="41"/>
      <c r="D10" s="41"/>
      <c r="E10" s="41"/>
      <c r="F10" s="36"/>
    </row>
    <row r="11" spans="2:6" ht="14.5" x14ac:dyDescent="0.35">
      <c r="B11" s="37" t="s">
        <v>2</v>
      </c>
      <c r="C11" s="38"/>
      <c r="D11" s="38"/>
      <c r="E11" s="38"/>
      <c r="F11" s="39"/>
    </row>
    <row r="12" spans="2:6" ht="7.5" customHeight="1" x14ac:dyDescent="0.35">
      <c r="B12" s="40"/>
      <c r="C12" s="41"/>
      <c r="D12" s="41"/>
      <c r="E12" s="41"/>
      <c r="F12" s="36"/>
    </row>
    <row r="13" spans="2:6" ht="14.5" x14ac:dyDescent="0.35">
      <c r="B13" s="42" t="s">
        <v>3</v>
      </c>
      <c r="C13" s="41"/>
      <c r="D13" s="41"/>
      <c r="E13" s="41"/>
      <c r="F13" s="36">
        <v>3</v>
      </c>
    </row>
    <row r="14" spans="2:6" ht="14.5" x14ac:dyDescent="0.35">
      <c r="B14" s="42" t="s">
        <v>4</v>
      </c>
      <c r="C14" s="41"/>
      <c r="D14" s="41"/>
      <c r="E14" s="41"/>
      <c r="F14" s="36">
        <v>4</v>
      </c>
    </row>
    <row r="15" spans="2:6" ht="14.5" x14ac:dyDescent="0.35">
      <c r="B15" s="41"/>
      <c r="C15" s="41"/>
      <c r="D15" s="41"/>
      <c r="E15" s="41"/>
      <c r="F15" s="36"/>
    </row>
    <row r="16" spans="2:6" ht="14.5" x14ac:dyDescent="0.35">
      <c r="B16" s="37" t="s">
        <v>166</v>
      </c>
      <c r="C16" s="38"/>
      <c r="D16" s="38"/>
      <c r="E16" s="38"/>
      <c r="F16" s="39"/>
    </row>
    <row r="17" spans="2:6" ht="7.5" customHeight="1" x14ac:dyDescent="0.35">
      <c r="B17" s="36"/>
      <c r="C17" s="36"/>
      <c r="D17" s="36"/>
      <c r="E17" s="36"/>
      <c r="F17" s="36"/>
    </row>
    <row r="18" spans="2:6" ht="14.5" x14ac:dyDescent="0.35">
      <c r="B18" s="42" t="s">
        <v>123</v>
      </c>
      <c r="C18" s="41"/>
      <c r="D18" s="41"/>
      <c r="E18" s="41"/>
      <c r="F18" s="36">
        <v>5</v>
      </c>
    </row>
    <row r="19" spans="2:6" ht="14.5" x14ac:dyDescent="0.35">
      <c r="B19" s="42" t="s">
        <v>124</v>
      </c>
      <c r="C19" s="41"/>
      <c r="D19" s="41"/>
      <c r="E19" s="41"/>
      <c r="F19" s="36">
        <v>6</v>
      </c>
    </row>
    <row r="20" spans="2:6" ht="14.5" x14ac:dyDescent="0.35">
      <c r="B20" s="41"/>
      <c r="C20" s="41"/>
      <c r="D20" s="41"/>
      <c r="E20" s="41"/>
      <c r="F20" s="36"/>
    </row>
    <row r="21" spans="2:6" ht="14.5" x14ac:dyDescent="0.35">
      <c r="B21" s="41"/>
      <c r="C21" s="41"/>
      <c r="D21" s="41"/>
      <c r="E21" s="41"/>
      <c r="F21" s="36"/>
    </row>
    <row r="22" spans="2:6" x14ac:dyDescent="0.3">
      <c r="B22" s="7"/>
      <c r="C22" s="7"/>
      <c r="D22" s="7"/>
      <c r="E22" s="7"/>
      <c r="F22" s="6"/>
    </row>
    <row r="23" spans="2:6" x14ac:dyDescent="0.3">
      <c r="B23" s="7"/>
      <c r="C23" s="7"/>
      <c r="D23" s="7"/>
      <c r="E23" s="7"/>
      <c r="F23" s="6"/>
    </row>
    <row r="24" spans="2:6" x14ac:dyDescent="0.3">
      <c r="B24" s="7"/>
      <c r="C24" s="7"/>
      <c r="D24" s="7"/>
      <c r="E24" s="7"/>
      <c r="F24" s="6"/>
    </row>
    <row r="25" spans="2:6" x14ac:dyDescent="0.3">
      <c r="B25" s="7"/>
      <c r="C25" s="7"/>
      <c r="D25" s="7"/>
      <c r="E25" s="7"/>
      <c r="F25" s="6"/>
    </row>
    <row r="26" spans="2:6" x14ac:dyDescent="0.3">
      <c r="B26" s="7"/>
      <c r="C26" s="7"/>
      <c r="D26" s="7"/>
      <c r="E26" s="7"/>
      <c r="F26" s="6"/>
    </row>
    <row r="27" spans="2:6" x14ac:dyDescent="0.3">
      <c r="B27" s="7"/>
      <c r="C27" s="7"/>
      <c r="D27" s="7"/>
      <c r="E27" s="7"/>
      <c r="F27" s="6"/>
    </row>
    <row r="28" spans="2:6" x14ac:dyDescent="0.3">
      <c r="B28" s="7"/>
      <c r="C28" s="7"/>
      <c r="D28" s="7"/>
      <c r="E28" s="7"/>
      <c r="F28" s="6"/>
    </row>
    <row r="29" spans="2:6" x14ac:dyDescent="0.3">
      <c r="B29" s="7"/>
      <c r="C29" s="7"/>
      <c r="D29" s="7"/>
      <c r="E29" s="7"/>
      <c r="F29" s="6"/>
    </row>
    <row r="30" spans="2:6" x14ac:dyDescent="0.3">
      <c r="B30" s="7"/>
      <c r="C30" s="7"/>
      <c r="D30" s="7"/>
      <c r="E30" s="7"/>
      <c r="F30" s="6"/>
    </row>
    <row r="31" spans="2:6" x14ac:dyDescent="0.3">
      <c r="B31" s="7"/>
      <c r="C31" s="7"/>
      <c r="D31" s="7"/>
      <c r="E31" s="7"/>
      <c r="F31" s="6"/>
    </row>
    <row r="32" spans="2:6" x14ac:dyDescent="0.3">
      <c r="B32" s="7"/>
      <c r="C32" s="7"/>
      <c r="D32" s="7"/>
      <c r="E32" s="7"/>
      <c r="F32" s="6"/>
    </row>
    <row r="38" spans="2:7" ht="14.5" x14ac:dyDescent="0.35">
      <c r="B38"/>
      <c r="G38"/>
    </row>
    <row r="39" spans="2:7" ht="14.5" x14ac:dyDescent="0.35">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85"/>
  <sheetViews>
    <sheetView showGridLines="0" zoomScaleNormal="100" workbookViewId="0">
      <pane xSplit="2" ySplit="5" topLeftCell="C271" activePane="bottomRight" state="frozen"/>
      <selection pane="topRight" activeCell="C1" sqref="C1"/>
      <selection pane="bottomLeft" activeCell="A6" sqref="A6"/>
      <selection pane="bottomRight" activeCell="A266" sqref="A266:XFD266"/>
    </sheetView>
  </sheetViews>
  <sheetFormatPr baseColWidth="10" defaultRowHeight="14.5" x14ac:dyDescent="0.35"/>
  <cols>
    <col min="2" max="2" width="10.453125" customWidth="1"/>
    <col min="3" max="3" width="18.6328125" customWidth="1"/>
    <col min="4" max="4" width="16.6328125" customWidth="1"/>
    <col min="5" max="5" width="20.6328125" customWidth="1"/>
    <col min="6" max="6" width="18.453125" customWidth="1"/>
    <col min="7" max="7" width="19.08984375" customWidth="1"/>
    <col min="9" max="9" width="11.81640625" bestFit="1" customWidth="1"/>
  </cols>
  <sheetData>
    <row r="1" spans="2:14" x14ac:dyDescent="0.35">
      <c r="B1" s="4" t="s">
        <v>9</v>
      </c>
    </row>
    <row r="2" spans="2:14" ht="15.5" x14ac:dyDescent="0.35">
      <c r="B2" s="68" t="s">
        <v>138</v>
      </c>
      <c r="C2" s="68"/>
      <c r="D2" s="68"/>
      <c r="E2" s="68"/>
      <c r="F2" s="68"/>
      <c r="G2" s="68"/>
    </row>
    <row r="3" spans="2:14" x14ac:dyDescent="0.35">
      <c r="B3" s="69" t="s">
        <v>8</v>
      </c>
      <c r="C3" s="69"/>
      <c r="D3" s="69"/>
      <c r="E3" s="69"/>
      <c r="F3" s="69"/>
      <c r="G3" s="69"/>
    </row>
    <row r="5" spans="2:14" s="1" customFormat="1" ht="55.25" customHeight="1" x14ac:dyDescent="0.35">
      <c r="B5" s="53" t="s">
        <v>0</v>
      </c>
      <c r="C5" s="54" t="s">
        <v>129</v>
      </c>
      <c r="D5" s="54" t="s">
        <v>130</v>
      </c>
      <c r="E5" s="54" t="s">
        <v>131</v>
      </c>
      <c r="F5" s="54" t="s">
        <v>132</v>
      </c>
      <c r="G5" s="54" t="s">
        <v>167</v>
      </c>
      <c r="I5"/>
      <c r="J5"/>
      <c r="K5"/>
      <c r="L5"/>
      <c r="M5"/>
      <c r="N5"/>
    </row>
    <row r="6" spans="2:14" x14ac:dyDescent="0.35">
      <c r="B6" s="27">
        <v>37622</v>
      </c>
      <c r="C6" s="58">
        <v>100</v>
      </c>
      <c r="D6" s="58">
        <v>100</v>
      </c>
      <c r="E6" s="58">
        <v>100</v>
      </c>
      <c r="F6" s="58">
        <v>100</v>
      </c>
      <c r="G6" s="58">
        <v>100</v>
      </c>
      <c r="I6" s="26"/>
      <c r="J6" s="26"/>
      <c r="K6" s="26"/>
      <c r="L6" s="26"/>
      <c r="M6" s="26"/>
    </row>
    <row r="7" spans="2:14" x14ac:dyDescent="0.35">
      <c r="B7" s="27">
        <v>37653</v>
      </c>
      <c r="C7" s="29">
        <v>99.489992116872713</v>
      </c>
      <c r="D7" s="29">
        <v>100.29663089593161</v>
      </c>
      <c r="E7" s="29">
        <v>100.01268182160732</v>
      </c>
      <c r="F7" s="29">
        <v>100.56970573060148</v>
      </c>
      <c r="G7" s="29">
        <v>100.08092598382687</v>
      </c>
      <c r="I7" s="26"/>
      <c r="J7" s="26"/>
      <c r="K7" s="26"/>
      <c r="L7" s="26"/>
      <c r="M7" s="26"/>
    </row>
    <row r="8" spans="2:14" x14ac:dyDescent="0.35">
      <c r="B8" s="27">
        <v>37681</v>
      </c>
      <c r="C8" s="29">
        <v>98.254307293355424</v>
      </c>
      <c r="D8" s="29">
        <v>98.062860817560193</v>
      </c>
      <c r="E8" s="29">
        <v>97.89900762501145</v>
      </c>
      <c r="F8" s="29">
        <v>100.29845372307139</v>
      </c>
      <c r="G8" s="29">
        <v>98.588371074952164</v>
      </c>
      <c r="I8" s="26"/>
      <c r="J8" s="26"/>
      <c r="K8" s="26"/>
      <c r="L8" s="26"/>
      <c r="M8" s="26"/>
    </row>
    <row r="9" spans="2:14" x14ac:dyDescent="0.35">
      <c r="B9" s="27">
        <v>37712</v>
      </c>
      <c r="C9" s="29">
        <v>98.937460385058117</v>
      </c>
      <c r="D9" s="29">
        <v>99.945705974070066</v>
      </c>
      <c r="E9" s="29">
        <v>97.589870512713603</v>
      </c>
      <c r="F9" s="29">
        <v>104.15228792210119</v>
      </c>
      <c r="G9" s="29">
        <v>99.994108359703915</v>
      </c>
      <c r="I9" s="26"/>
      <c r="J9" s="26"/>
      <c r="K9" s="26"/>
      <c r="L9" s="26"/>
      <c r="M9" s="26"/>
    </row>
    <row r="10" spans="2:14" x14ac:dyDescent="0.35">
      <c r="B10" s="27">
        <v>37742</v>
      </c>
      <c r="C10" s="29">
        <v>101.6570276944699</v>
      </c>
      <c r="D10" s="29">
        <v>100.80547874928514</v>
      </c>
      <c r="E10" s="29">
        <v>96.960736050225066</v>
      </c>
      <c r="F10" s="29">
        <v>103.75060510693922</v>
      </c>
      <c r="G10" s="29">
        <v>100.58818155316185</v>
      </c>
      <c r="I10" s="26"/>
      <c r="J10" s="26"/>
      <c r="K10" s="26"/>
      <c r="L10" s="26"/>
      <c r="M10" s="26"/>
    </row>
    <row r="11" spans="2:14" x14ac:dyDescent="0.35">
      <c r="B11" s="27">
        <v>37773</v>
      </c>
      <c r="C11" s="29">
        <v>101.86024105984649</v>
      </c>
      <c r="D11" s="29">
        <v>100.0553859597413</v>
      </c>
      <c r="E11" s="29">
        <v>96.987177412780497</v>
      </c>
      <c r="F11" s="29">
        <v>103.72935969117518</v>
      </c>
      <c r="G11" s="29">
        <v>100.46612699689769</v>
      </c>
      <c r="I11" s="26"/>
      <c r="J11" s="26"/>
      <c r="K11" s="26"/>
      <c r="L11" s="26"/>
      <c r="M11" s="26"/>
    </row>
    <row r="12" spans="2:14" x14ac:dyDescent="0.35">
      <c r="B12" s="27">
        <v>37803</v>
      </c>
      <c r="C12" s="29">
        <v>102.56108353085629</v>
      </c>
      <c r="D12" s="29">
        <v>101.91409871940208</v>
      </c>
      <c r="E12" s="29">
        <v>97.527900405864131</v>
      </c>
      <c r="F12" s="29">
        <v>105.58336400896208</v>
      </c>
      <c r="G12" s="29">
        <v>101.65292977689019</v>
      </c>
      <c r="I12" s="26"/>
      <c r="J12" s="26"/>
      <c r="K12" s="26"/>
      <c r="L12" s="26"/>
      <c r="M12" s="26"/>
    </row>
    <row r="13" spans="2:14" x14ac:dyDescent="0.35">
      <c r="B13" s="27">
        <v>37834</v>
      </c>
      <c r="C13" s="29">
        <v>101.23534641218522</v>
      </c>
      <c r="D13" s="29">
        <v>101.17016102994033</v>
      </c>
      <c r="E13" s="29">
        <v>96.535151430983092</v>
      </c>
      <c r="F13" s="29">
        <v>104.73139869494278</v>
      </c>
      <c r="G13" s="29">
        <v>100.66791155029208</v>
      </c>
      <c r="I13" s="26"/>
      <c r="J13" s="26"/>
      <c r="K13" s="26"/>
      <c r="L13" s="26"/>
      <c r="M13" s="26"/>
    </row>
    <row r="14" spans="2:14" x14ac:dyDescent="0.35">
      <c r="B14" s="27">
        <v>37865</v>
      </c>
      <c r="C14" s="29">
        <v>102.0247002550872</v>
      </c>
      <c r="D14" s="29">
        <v>102.31645670497815</v>
      </c>
      <c r="E14" s="29">
        <v>96.367305274383369</v>
      </c>
      <c r="F14" s="29">
        <v>106.06751383018282</v>
      </c>
      <c r="G14" s="29">
        <v>101.37922779536677</v>
      </c>
      <c r="I14" s="26"/>
      <c r="J14" s="26"/>
      <c r="K14" s="26"/>
      <c r="L14" s="26"/>
      <c r="M14" s="26"/>
    </row>
    <row r="15" spans="2:14" x14ac:dyDescent="0.35">
      <c r="B15" s="27">
        <v>37895</v>
      </c>
      <c r="C15" s="29">
        <v>101.88047453444189</v>
      </c>
      <c r="D15" s="29">
        <v>102.05100415268103</v>
      </c>
      <c r="E15" s="29">
        <v>96.272270345382509</v>
      </c>
      <c r="F15" s="29">
        <v>106.15780985535774</v>
      </c>
      <c r="G15" s="29">
        <v>101.27472223390711</v>
      </c>
      <c r="I15" s="26"/>
      <c r="J15" s="26"/>
      <c r="K15" s="26"/>
      <c r="L15" s="26"/>
      <c r="M15" s="26"/>
    </row>
    <row r="16" spans="2:14" x14ac:dyDescent="0.35">
      <c r="B16" s="27">
        <v>37926</v>
      </c>
      <c r="C16" s="29">
        <v>101.09906960159755</v>
      </c>
      <c r="D16" s="29">
        <v>101.56133514191534</v>
      </c>
      <c r="E16" s="29">
        <v>95.330412234179633</v>
      </c>
      <c r="F16" s="29">
        <v>106.12890993044437</v>
      </c>
      <c r="G16" s="29">
        <v>100.68149816932393</v>
      </c>
      <c r="I16" s="26"/>
      <c r="J16" s="26"/>
      <c r="K16" s="26"/>
      <c r="L16" s="26"/>
      <c r="M16" s="26"/>
    </row>
    <row r="17" spans="2:14" x14ac:dyDescent="0.35">
      <c r="B17" s="27">
        <v>37956</v>
      </c>
      <c r="C17" s="29">
        <v>101.69290632935338</v>
      </c>
      <c r="D17" s="29">
        <v>100.78435929155623</v>
      </c>
      <c r="E17" s="29">
        <v>94.157320671151055</v>
      </c>
      <c r="F17" s="29">
        <v>103.24734188423817</v>
      </c>
      <c r="G17" s="29">
        <v>99.641991651345649</v>
      </c>
      <c r="I17" s="26"/>
      <c r="J17" s="26"/>
      <c r="K17" s="26"/>
      <c r="L17" s="26"/>
      <c r="M17" s="26"/>
    </row>
    <row r="18" spans="2:14" x14ac:dyDescent="0.35">
      <c r="B18" s="27">
        <v>37987</v>
      </c>
      <c r="C18" s="29">
        <v>102.87059433543614</v>
      </c>
      <c r="D18" s="29">
        <v>103.50982502385035</v>
      </c>
      <c r="E18" s="29">
        <v>96.533766113009364</v>
      </c>
      <c r="F18" s="29">
        <v>106.31900528397547</v>
      </c>
      <c r="G18" s="29">
        <v>101.96712327441169</v>
      </c>
      <c r="I18" s="26"/>
      <c r="J18" s="26"/>
      <c r="K18" s="26"/>
      <c r="L18" s="26"/>
      <c r="M18" s="26"/>
      <c r="N18" s="9"/>
    </row>
    <row r="19" spans="2:14" x14ac:dyDescent="0.35">
      <c r="B19" s="27">
        <v>38018</v>
      </c>
      <c r="C19" s="29">
        <v>106.41680478104452</v>
      </c>
      <c r="D19" s="29">
        <v>104.17868044347286</v>
      </c>
      <c r="E19" s="29">
        <v>97.211906049590567</v>
      </c>
      <c r="F19" s="29">
        <v>107.27670031523712</v>
      </c>
      <c r="G19" s="29">
        <v>103.4012633796962</v>
      </c>
      <c r="I19" s="26"/>
      <c r="J19" s="26"/>
      <c r="K19" s="26"/>
      <c r="L19" s="26"/>
      <c r="M19" s="26"/>
      <c r="N19" s="9"/>
    </row>
    <row r="20" spans="2:14" x14ac:dyDescent="0.35">
      <c r="B20" s="27">
        <v>38047</v>
      </c>
      <c r="C20" s="29">
        <v>107.84448538725356</v>
      </c>
      <c r="D20" s="29">
        <v>105.79356567333738</v>
      </c>
      <c r="E20" s="29">
        <v>97.579270543566324</v>
      </c>
      <c r="F20" s="29">
        <v>106.91913579841048</v>
      </c>
      <c r="G20" s="29">
        <v>104.14238110579777</v>
      </c>
      <c r="I20" s="26"/>
      <c r="J20" s="26"/>
      <c r="K20" s="26"/>
      <c r="L20" s="26"/>
      <c r="M20" s="26"/>
      <c r="N20" s="9"/>
    </row>
    <row r="21" spans="2:14" x14ac:dyDescent="0.35">
      <c r="B21" s="27">
        <v>38078</v>
      </c>
      <c r="C21" s="29">
        <v>108.42030032075121</v>
      </c>
      <c r="D21" s="29">
        <v>105.4246850855946</v>
      </c>
      <c r="E21" s="29">
        <v>97.296078578884135</v>
      </c>
      <c r="F21" s="29">
        <v>107.21549342115284</v>
      </c>
      <c r="G21" s="29">
        <v>104.17685980074874</v>
      </c>
      <c r="I21" s="26"/>
      <c r="J21" s="26"/>
      <c r="K21" s="26"/>
      <c r="L21" s="26"/>
      <c r="M21" s="26"/>
      <c r="N21" s="9"/>
    </row>
    <row r="22" spans="2:14" x14ac:dyDescent="0.35">
      <c r="B22" s="27">
        <v>38108</v>
      </c>
      <c r="C22" s="29">
        <v>106.55149412615337</v>
      </c>
      <c r="D22" s="29">
        <v>105.37873365287835</v>
      </c>
      <c r="E22" s="29">
        <v>97.854181743559295</v>
      </c>
      <c r="F22" s="29">
        <v>107.6197266128714</v>
      </c>
      <c r="G22" s="29">
        <v>103.98203943708982</v>
      </c>
      <c r="I22" s="26"/>
      <c r="J22" s="26"/>
      <c r="K22" s="26"/>
      <c r="L22" s="26"/>
      <c r="M22" s="26"/>
      <c r="N22" s="9"/>
    </row>
    <row r="23" spans="2:14" x14ac:dyDescent="0.35">
      <c r="B23" s="27">
        <v>38139</v>
      </c>
      <c r="C23" s="29">
        <v>108.25297836942354</v>
      </c>
      <c r="D23" s="29">
        <v>106.77463309665325</v>
      </c>
      <c r="E23" s="29">
        <v>99.490031069148102</v>
      </c>
      <c r="F23" s="29">
        <v>107.79154832324251</v>
      </c>
      <c r="G23" s="29">
        <v>105.24302136226378</v>
      </c>
      <c r="I23" s="26"/>
      <c r="J23" s="26"/>
      <c r="K23" s="26"/>
      <c r="L23" s="26"/>
      <c r="M23" s="26"/>
      <c r="N23" s="9"/>
    </row>
    <row r="24" spans="2:14" x14ac:dyDescent="0.35">
      <c r="B24" s="27">
        <v>38169</v>
      </c>
      <c r="C24" s="29">
        <v>109.68179431289789</v>
      </c>
      <c r="D24" s="29">
        <v>107.85636285678692</v>
      </c>
      <c r="E24" s="29">
        <v>98.432510789413683</v>
      </c>
      <c r="F24" s="29">
        <v>106.99141917539988</v>
      </c>
      <c r="G24" s="29">
        <v>105.32452542813323</v>
      </c>
      <c r="I24" s="26"/>
      <c r="J24" s="26"/>
      <c r="K24" s="26"/>
      <c r="L24" s="26"/>
      <c r="M24" s="26"/>
      <c r="N24" s="9"/>
    </row>
    <row r="25" spans="2:14" x14ac:dyDescent="0.35">
      <c r="B25" s="27">
        <v>38200</v>
      </c>
      <c r="C25" s="29">
        <v>110.73414434480294</v>
      </c>
      <c r="D25" s="29">
        <v>107.81447388991512</v>
      </c>
      <c r="E25" s="29">
        <v>97.360737330756891</v>
      </c>
      <c r="F25" s="29">
        <v>108.30475269338679</v>
      </c>
      <c r="G25" s="29">
        <v>105.5398671777465</v>
      </c>
      <c r="I25" s="26"/>
      <c r="J25" s="26"/>
      <c r="K25" s="26"/>
      <c r="L25" s="26"/>
      <c r="M25" s="26"/>
      <c r="N25" s="9"/>
    </row>
    <row r="26" spans="2:14" x14ac:dyDescent="0.35">
      <c r="B26" s="27">
        <v>38231</v>
      </c>
      <c r="C26" s="29">
        <v>112.27033302657129</v>
      </c>
      <c r="D26" s="29">
        <v>108.34512380302229</v>
      </c>
      <c r="E26" s="29">
        <v>98.02997756814365</v>
      </c>
      <c r="F26" s="29">
        <v>109.00670295560248</v>
      </c>
      <c r="G26" s="29">
        <v>106.3891832847314</v>
      </c>
      <c r="I26" s="26"/>
      <c r="J26" s="26"/>
      <c r="K26" s="26"/>
      <c r="L26" s="26"/>
      <c r="M26" s="26"/>
      <c r="N26" s="9"/>
    </row>
    <row r="27" spans="2:14" x14ac:dyDescent="0.35">
      <c r="B27" s="27">
        <v>38261</v>
      </c>
      <c r="C27" s="29">
        <v>113.09456646407065</v>
      </c>
      <c r="D27" s="29">
        <v>109.61962769539369</v>
      </c>
      <c r="E27" s="29">
        <v>98.24867090378055</v>
      </c>
      <c r="F27" s="29">
        <v>109.09593982339275</v>
      </c>
      <c r="G27" s="29">
        <v>106.95971801236452</v>
      </c>
      <c r="I27" s="26"/>
      <c r="J27" s="26"/>
      <c r="K27" s="26"/>
      <c r="L27" s="26"/>
      <c r="M27" s="26"/>
      <c r="N27" s="9"/>
    </row>
    <row r="28" spans="2:14" x14ac:dyDescent="0.35">
      <c r="B28" s="27">
        <v>38292</v>
      </c>
      <c r="C28" s="29">
        <v>114.76269039207247</v>
      </c>
      <c r="D28" s="29">
        <v>110.74693432729441</v>
      </c>
      <c r="E28" s="29">
        <v>99.002337914930521</v>
      </c>
      <c r="F28" s="29">
        <v>110.49691960855091</v>
      </c>
      <c r="G28" s="29">
        <v>108.16243995095618</v>
      </c>
      <c r="I28" s="26"/>
      <c r="J28" s="26"/>
      <c r="K28" s="26"/>
      <c r="L28" s="26"/>
      <c r="M28" s="26"/>
      <c r="N28" s="9"/>
    </row>
    <row r="29" spans="2:14" x14ac:dyDescent="0.35">
      <c r="B29" s="27">
        <v>38322</v>
      </c>
      <c r="C29" s="29">
        <v>115.8390090543642</v>
      </c>
      <c r="D29" s="29">
        <v>112.35292481105927</v>
      </c>
      <c r="E29" s="29">
        <v>99.871778824180993</v>
      </c>
      <c r="F29" s="29">
        <v>112.13623488544157</v>
      </c>
      <c r="G29" s="29">
        <v>109.42664882919114</v>
      </c>
      <c r="I29" s="26"/>
      <c r="J29" s="26"/>
      <c r="K29" s="26"/>
      <c r="L29" s="26"/>
      <c r="M29" s="26"/>
      <c r="N29" s="9"/>
    </row>
    <row r="30" spans="2:14" x14ac:dyDescent="0.35">
      <c r="B30" s="27">
        <v>38353</v>
      </c>
      <c r="C30" s="29">
        <v>116.65319812995153</v>
      </c>
      <c r="D30" s="29">
        <v>110.80101179135376</v>
      </c>
      <c r="E30" s="29">
        <v>99.253355627415544</v>
      </c>
      <c r="F30" s="29">
        <v>112.65306604580498</v>
      </c>
      <c r="G30" s="29">
        <v>109.18822949710838</v>
      </c>
      <c r="I30" s="26"/>
      <c r="J30" s="26"/>
      <c r="K30" s="26"/>
      <c r="L30" s="26"/>
      <c r="M30" s="26"/>
      <c r="N30" s="9"/>
    </row>
    <row r="31" spans="2:14" x14ac:dyDescent="0.35">
      <c r="B31" s="27">
        <v>38384</v>
      </c>
      <c r="C31" s="29">
        <v>117.86390805462301</v>
      </c>
      <c r="D31" s="29">
        <v>112.24715440805429</v>
      </c>
      <c r="E31" s="29">
        <v>99.556735207241189</v>
      </c>
      <c r="F31" s="29">
        <v>114.56815429184383</v>
      </c>
      <c r="G31" s="29">
        <v>110.33181483121575</v>
      </c>
      <c r="I31" s="26"/>
      <c r="J31" s="26"/>
      <c r="K31" s="26"/>
      <c r="L31" s="26"/>
      <c r="M31" s="26"/>
      <c r="N31" s="9"/>
    </row>
    <row r="32" spans="2:14" x14ac:dyDescent="0.35">
      <c r="B32" s="27">
        <v>38412</v>
      </c>
      <c r="C32" s="29">
        <v>118.27609075789198</v>
      </c>
      <c r="D32" s="29">
        <v>112.97866231333505</v>
      </c>
      <c r="E32" s="29">
        <v>99.905672820941902</v>
      </c>
      <c r="F32" s="29">
        <v>113.99204433065367</v>
      </c>
      <c r="G32" s="29">
        <v>110.57157187523535</v>
      </c>
      <c r="I32" s="26"/>
      <c r="J32" s="26"/>
      <c r="K32" s="26"/>
      <c r="L32" s="26"/>
      <c r="M32" s="26"/>
      <c r="N32" s="9"/>
    </row>
    <row r="33" spans="2:14" x14ac:dyDescent="0.35">
      <c r="B33" s="27">
        <v>38443</v>
      </c>
      <c r="C33" s="29">
        <v>119.96647703488031</v>
      </c>
      <c r="D33" s="29">
        <v>114.6387383450021</v>
      </c>
      <c r="E33" s="29">
        <v>100.77335896763125</v>
      </c>
      <c r="F33" s="29">
        <v>116.1101761443712</v>
      </c>
      <c r="G33" s="29">
        <v>112.09759641065953</v>
      </c>
      <c r="I33" s="26"/>
      <c r="J33" s="26"/>
      <c r="K33" s="26"/>
      <c r="L33" s="26"/>
      <c r="M33" s="26"/>
      <c r="N33" s="9"/>
    </row>
    <row r="34" spans="2:14" x14ac:dyDescent="0.35">
      <c r="B34" s="27">
        <v>38473</v>
      </c>
      <c r="C34" s="29">
        <v>119.09629624282306</v>
      </c>
      <c r="D34" s="29">
        <v>113.4744821951428</v>
      </c>
      <c r="E34" s="29">
        <v>99.764064049669187</v>
      </c>
      <c r="F34" s="29">
        <v>115.92610869887153</v>
      </c>
      <c r="G34" s="29">
        <v>111.27072876165276</v>
      </c>
      <c r="I34" s="26"/>
      <c r="J34" s="26"/>
      <c r="K34" s="26"/>
      <c r="L34" s="26"/>
      <c r="M34" s="26"/>
      <c r="N34" s="9"/>
    </row>
    <row r="35" spans="2:14" x14ac:dyDescent="0.35">
      <c r="B35" s="27">
        <v>38504</v>
      </c>
      <c r="C35" s="29">
        <v>119.92442449060114</v>
      </c>
      <c r="D35" s="29">
        <v>115.3540375874385</v>
      </c>
      <c r="E35" s="29">
        <v>99.998730108156991</v>
      </c>
      <c r="F35" s="29">
        <v>117.96687606579637</v>
      </c>
      <c r="G35" s="29">
        <v>112.42575681542687</v>
      </c>
      <c r="I35" s="26"/>
      <c r="J35" s="26"/>
      <c r="K35" s="26"/>
      <c r="L35" s="26"/>
      <c r="M35" s="26"/>
      <c r="N35" s="9"/>
    </row>
    <row r="36" spans="2:14" x14ac:dyDescent="0.35">
      <c r="B36" s="27">
        <v>38534</v>
      </c>
      <c r="C36" s="29">
        <v>120.17464022510555</v>
      </c>
      <c r="D36" s="29">
        <v>114.02668659697672</v>
      </c>
      <c r="E36" s="29">
        <v>98.751460189760792</v>
      </c>
      <c r="F36" s="29">
        <v>117.46161973895536</v>
      </c>
      <c r="G36" s="29">
        <v>111.66843485114561</v>
      </c>
      <c r="I36" s="26"/>
      <c r="J36" s="26"/>
      <c r="K36" s="26"/>
      <c r="L36" s="26"/>
      <c r="M36" s="26"/>
      <c r="N36" s="9"/>
    </row>
    <row r="37" spans="2:14" x14ac:dyDescent="0.35">
      <c r="B37" s="27">
        <v>38565</v>
      </c>
      <c r="C37" s="29">
        <v>122.0219787263424</v>
      </c>
      <c r="D37" s="29">
        <v>115.25935024332348</v>
      </c>
      <c r="E37" s="29">
        <v>100.97977461866938</v>
      </c>
      <c r="F37" s="29">
        <v>118.69758653065945</v>
      </c>
      <c r="G37" s="29">
        <v>113.36525387447789</v>
      </c>
      <c r="I37" s="26"/>
      <c r="J37" s="26"/>
      <c r="K37" s="26"/>
      <c r="L37" s="26"/>
      <c r="M37" s="26"/>
      <c r="N37" s="9"/>
    </row>
    <row r="38" spans="2:14" x14ac:dyDescent="0.35">
      <c r="B38" s="27">
        <v>38596</v>
      </c>
      <c r="C38" s="29">
        <v>123.05673055349418</v>
      </c>
      <c r="D38" s="29">
        <v>115.69052553063922</v>
      </c>
      <c r="E38" s="29">
        <v>101.42775043537979</v>
      </c>
      <c r="F38" s="29">
        <v>119.53442500242521</v>
      </c>
      <c r="G38" s="29">
        <v>114.03287282967153</v>
      </c>
      <c r="I38" s="26"/>
      <c r="J38" s="26"/>
      <c r="K38" s="26"/>
      <c r="L38" s="26"/>
      <c r="M38" s="26"/>
      <c r="N38" s="9"/>
    </row>
    <row r="39" spans="2:14" x14ac:dyDescent="0.35">
      <c r="B39" s="27">
        <v>38626</v>
      </c>
      <c r="C39" s="29">
        <v>123.46080545469266</v>
      </c>
      <c r="D39" s="29">
        <v>115.3975757793179</v>
      </c>
      <c r="E39" s="29">
        <v>100.43035939594384</v>
      </c>
      <c r="F39" s="29">
        <v>120.01781727018981</v>
      </c>
      <c r="G39" s="29">
        <v>113.84676366372264</v>
      </c>
      <c r="I39" s="26"/>
      <c r="J39" s="26"/>
      <c r="K39" s="26"/>
      <c r="L39" s="26"/>
      <c r="M39" s="26"/>
      <c r="N39" s="9"/>
    </row>
    <row r="40" spans="2:14" x14ac:dyDescent="0.35">
      <c r="B40" s="27">
        <v>38657</v>
      </c>
      <c r="C40" s="29">
        <v>126.1321366492535</v>
      </c>
      <c r="D40" s="29">
        <v>116.54518766971772</v>
      </c>
      <c r="E40" s="29">
        <v>99.475769865906102</v>
      </c>
      <c r="F40" s="29">
        <v>121.02187283999432</v>
      </c>
      <c r="G40" s="29">
        <v>114.62778322361304</v>
      </c>
      <c r="I40" s="26"/>
      <c r="J40" s="26"/>
      <c r="K40" s="26"/>
      <c r="L40" s="26"/>
      <c r="M40" s="26"/>
      <c r="N40" s="9"/>
    </row>
    <row r="41" spans="2:14" x14ac:dyDescent="0.35">
      <c r="B41" s="27">
        <v>38687</v>
      </c>
      <c r="C41" s="29">
        <v>126.79250194640898</v>
      </c>
      <c r="D41" s="29">
        <v>115.9803275560616</v>
      </c>
      <c r="E41" s="29">
        <v>101.29041574662101</v>
      </c>
      <c r="F41" s="29">
        <v>120.67823383737925</v>
      </c>
      <c r="G41" s="29">
        <v>115.15889524011639</v>
      </c>
      <c r="I41" s="26"/>
      <c r="J41" s="26"/>
      <c r="K41" s="26"/>
      <c r="L41" s="26"/>
      <c r="M41" s="26"/>
      <c r="N41" s="9"/>
    </row>
    <row r="42" spans="2:14" x14ac:dyDescent="0.35">
      <c r="B42" s="27">
        <v>38718</v>
      </c>
      <c r="C42" s="29">
        <v>129.69826593246455</v>
      </c>
      <c r="D42" s="29">
        <v>117.74901722036603</v>
      </c>
      <c r="E42" s="29">
        <v>102.22690527267689</v>
      </c>
      <c r="F42" s="29">
        <v>120.96294949393491</v>
      </c>
      <c r="G42" s="29">
        <v>116.58151066127762</v>
      </c>
      <c r="I42" s="26"/>
      <c r="J42" s="26"/>
      <c r="K42" s="26"/>
      <c r="L42" s="26"/>
      <c r="M42" s="26"/>
      <c r="N42" s="9"/>
    </row>
    <row r="43" spans="2:14" x14ac:dyDescent="0.35">
      <c r="B43" s="27">
        <v>38749</v>
      </c>
      <c r="C43" s="29">
        <v>129.87107264087419</v>
      </c>
      <c r="D43" s="29">
        <v>117.60695719869376</v>
      </c>
      <c r="E43" s="29">
        <v>101.66459856076655</v>
      </c>
      <c r="F43" s="29">
        <v>122.9674881099549</v>
      </c>
      <c r="G43" s="29">
        <v>116.85846114712602</v>
      </c>
      <c r="I43" s="26"/>
      <c r="J43" s="26"/>
      <c r="K43" s="26"/>
      <c r="L43" s="26"/>
      <c r="M43" s="26"/>
      <c r="N43" s="9"/>
    </row>
    <row r="44" spans="2:14" x14ac:dyDescent="0.35">
      <c r="B44" s="27">
        <v>38777</v>
      </c>
      <c r="C44" s="29">
        <v>133.35138052325578</v>
      </c>
      <c r="D44" s="29">
        <v>119.57024684500131</v>
      </c>
      <c r="E44" s="29">
        <v>103.07571945492438</v>
      </c>
      <c r="F44" s="29">
        <v>123.50008392381521</v>
      </c>
      <c r="G44" s="29">
        <v>118.66123951495682</v>
      </c>
      <c r="I44" s="26"/>
      <c r="J44" s="26"/>
      <c r="K44" s="26"/>
      <c r="L44" s="26"/>
      <c r="M44" s="26"/>
      <c r="N44" s="9"/>
    </row>
    <row r="45" spans="2:14" x14ac:dyDescent="0.35">
      <c r="B45" s="27">
        <v>38808</v>
      </c>
      <c r="C45" s="29">
        <v>133.2795222467746</v>
      </c>
      <c r="D45" s="29">
        <v>119.20214775151834</v>
      </c>
      <c r="E45" s="29">
        <v>101.60988474843704</v>
      </c>
      <c r="F45" s="29">
        <v>122.09528796071264</v>
      </c>
      <c r="G45" s="29">
        <v>117.75937990472056</v>
      </c>
      <c r="I45" s="26"/>
      <c r="J45" s="26"/>
      <c r="K45" s="26"/>
      <c r="L45" s="26"/>
      <c r="M45" s="26"/>
      <c r="N45" s="9"/>
    </row>
    <row r="46" spans="2:14" x14ac:dyDescent="0.35">
      <c r="B46" s="27">
        <v>38838</v>
      </c>
      <c r="C46" s="29">
        <v>135.86175932648712</v>
      </c>
      <c r="D46" s="29">
        <v>120.91342666019116</v>
      </c>
      <c r="E46" s="29">
        <v>103.20255438150149</v>
      </c>
      <c r="F46" s="29">
        <v>123.08889600302309</v>
      </c>
      <c r="G46" s="29">
        <v>119.46544080724378</v>
      </c>
      <c r="I46" s="26"/>
      <c r="J46" s="26"/>
      <c r="K46" s="26"/>
      <c r="L46" s="26"/>
      <c r="M46" s="26"/>
      <c r="N46" s="9"/>
    </row>
    <row r="47" spans="2:14" x14ac:dyDescent="0.35">
      <c r="B47" s="27">
        <v>38869</v>
      </c>
      <c r="C47" s="29">
        <v>136.68445179477598</v>
      </c>
      <c r="D47" s="29">
        <v>120.5951728446113</v>
      </c>
      <c r="E47" s="29">
        <v>103.01970057097539</v>
      </c>
      <c r="F47" s="29">
        <v>123.87018495192551</v>
      </c>
      <c r="G47" s="29">
        <v>119.68914570432007</v>
      </c>
      <c r="I47" s="26"/>
      <c r="J47" s="26"/>
      <c r="K47" s="26"/>
      <c r="L47" s="26"/>
      <c r="M47" s="26"/>
      <c r="N47" s="9"/>
    </row>
    <row r="48" spans="2:14" x14ac:dyDescent="0.35">
      <c r="B48" s="27">
        <v>38899</v>
      </c>
      <c r="C48" s="29">
        <v>137.53112649353187</v>
      </c>
      <c r="D48" s="29">
        <v>120.10301512130437</v>
      </c>
      <c r="E48" s="29">
        <v>103.99893016293373</v>
      </c>
      <c r="F48" s="29">
        <v>123.84333409771156</v>
      </c>
      <c r="G48" s="29">
        <v>120.07392851612362</v>
      </c>
      <c r="I48" s="26"/>
      <c r="J48" s="26"/>
      <c r="K48" s="26"/>
      <c r="L48" s="26"/>
      <c r="M48" s="26"/>
      <c r="N48" s="9"/>
    </row>
    <row r="49" spans="2:14" x14ac:dyDescent="0.35">
      <c r="B49" s="27">
        <v>38930</v>
      </c>
      <c r="C49" s="29">
        <v>140.20287141823755</v>
      </c>
      <c r="D49" s="29">
        <v>122.59543595364319</v>
      </c>
      <c r="E49" s="29">
        <v>103.96488677796667</v>
      </c>
      <c r="F49" s="29">
        <v>123.7774355417201</v>
      </c>
      <c r="G49" s="29">
        <v>121.19559251402579</v>
      </c>
      <c r="I49" s="26"/>
      <c r="J49" s="26"/>
      <c r="K49" s="26"/>
      <c r="L49" s="26"/>
      <c r="M49" s="26"/>
      <c r="N49" s="9"/>
    </row>
    <row r="50" spans="2:14" x14ac:dyDescent="0.35">
      <c r="B50" s="27">
        <v>38961</v>
      </c>
      <c r="C50" s="29">
        <v>140.60100087854718</v>
      </c>
      <c r="D50" s="29">
        <v>122.81045329658359</v>
      </c>
      <c r="E50" s="29">
        <v>103.86378385397249</v>
      </c>
      <c r="F50" s="29">
        <v>124.08081275189657</v>
      </c>
      <c r="G50" s="29">
        <v>121.36656405453407</v>
      </c>
      <c r="I50" s="26"/>
      <c r="J50" s="26"/>
      <c r="K50" s="26"/>
      <c r="L50" s="26"/>
      <c r="M50" s="26"/>
      <c r="N50" s="9"/>
    </row>
    <row r="51" spans="2:14" x14ac:dyDescent="0.35">
      <c r="B51" s="27">
        <v>38991</v>
      </c>
      <c r="C51" s="29">
        <v>140.81878512996795</v>
      </c>
      <c r="D51" s="29">
        <v>122.17403995699758</v>
      </c>
      <c r="E51" s="29">
        <v>103.48304697224033</v>
      </c>
      <c r="F51" s="29">
        <v>124.60405980687975</v>
      </c>
      <c r="G51" s="29">
        <v>121.26069129661644</v>
      </c>
      <c r="I51" s="26"/>
      <c r="J51" s="26"/>
      <c r="K51" s="26"/>
      <c r="L51" s="26"/>
      <c r="M51" s="26"/>
      <c r="N51" s="9"/>
    </row>
    <row r="52" spans="2:14" x14ac:dyDescent="0.35">
      <c r="B52" s="27">
        <v>39022</v>
      </c>
      <c r="C52" s="29">
        <v>141.09132021828404</v>
      </c>
      <c r="D52" s="29">
        <v>122.84869563636808</v>
      </c>
      <c r="E52" s="29">
        <v>103.06688957190283</v>
      </c>
      <c r="F52" s="29">
        <v>125.04290680528332</v>
      </c>
      <c r="G52" s="29">
        <v>121.435908255228</v>
      </c>
      <c r="I52" s="26"/>
      <c r="J52" s="26"/>
      <c r="K52" s="26"/>
      <c r="L52" s="26"/>
      <c r="M52" s="26"/>
      <c r="N52" s="9"/>
    </row>
    <row r="53" spans="2:14" x14ac:dyDescent="0.35">
      <c r="B53" s="27">
        <v>39052</v>
      </c>
      <c r="C53" s="29">
        <v>143.11513648340119</v>
      </c>
      <c r="D53" s="29">
        <v>121.5744679075526</v>
      </c>
      <c r="E53" s="29">
        <v>103.40537833441752</v>
      </c>
      <c r="F53" s="29">
        <v>127.9398119245658</v>
      </c>
      <c r="G53" s="29">
        <v>122.34336710092151</v>
      </c>
      <c r="I53" s="26"/>
      <c r="J53" s="26"/>
      <c r="K53" s="26"/>
      <c r="L53" s="26"/>
      <c r="M53" s="26"/>
      <c r="N53" s="9"/>
    </row>
    <row r="54" spans="2:14" x14ac:dyDescent="0.35">
      <c r="B54" s="27">
        <v>39083</v>
      </c>
      <c r="C54" s="29">
        <v>144.47042337168639</v>
      </c>
      <c r="D54" s="29">
        <v>124.66094454125997</v>
      </c>
      <c r="E54" s="29">
        <v>105.43862235410769</v>
      </c>
      <c r="F54" s="29">
        <v>127.64126002562635</v>
      </c>
      <c r="G54" s="29">
        <v>123.9603601712145</v>
      </c>
      <c r="I54" s="26"/>
      <c r="J54" s="26"/>
      <c r="K54" s="26"/>
      <c r="L54" s="26"/>
      <c r="M54" s="26"/>
      <c r="N54" s="9"/>
    </row>
    <row r="55" spans="2:14" x14ac:dyDescent="0.35">
      <c r="B55" s="27">
        <v>39114</v>
      </c>
      <c r="C55" s="29">
        <v>144.23745533573231</v>
      </c>
      <c r="D55" s="29">
        <v>124.81615880435378</v>
      </c>
      <c r="E55" s="29">
        <v>104.1925248698449</v>
      </c>
      <c r="F55" s="29">
        <v>127.907174779575</v>
      </c>
      <c r="G55" s="29">
        <v>123.58970718223777</v>
      </c>
      <c r="I55" s="26"/>
      <c r="J55" s="26"/>
      <c r="K55" s="26"/>
      <c r="L55" s="26"/>
      <c r="M55" s="26"/>
      <c r="N55" s="9"/>
    </row>
    <row r="56" spans="2:14" x14ac:dyDescent="0.35">
      <c r="B56" s="27">
        <v>39142</v>
      </c>
      <c r="C56" s="29">
        <v>144.55111302569438</v>
      </c>
      <c r="D56" s="29">
        <v>123.94028759337917</v>
      </c>
      <c r="E56" s="29">
        <v>104.04658545544295</v>
      </c>
      <c r="F56" s="29">
        <v>129.05140804230905</v>
      </c>
      <c r="G56" s="29">
        <v>123.66514267103734</v>
      </c>
      <c r="I56" s="26"/>
      <c r="J56" s="26"/>
      <c r="K56" s="26"/>
      <c r="L56" s="26"/>
      <c r="M56" s="26"/>
      <c r="N56" s="9"/>
    </row>
    <row r="57" spans="2:14" x14ac:dyDescent="0.35">
      <c r="B57" s="27">
        <v>39173</v>
      </c>
      <c r="C57" s="29">
        <v>144.87830120753759</v>
      </c>
      <c r="D57" s="29">
        <v>123.45485042995706</v>
      </c>
      <c r="E57" s="29">
        <v>103.92862986791204</v>
      </c>
      <c r="F57" s="29">
        <v>127.75484468857904</v>
      </c>
      <c r="G57" s="29">
        <v>123.28628327879797</v>
      </c>
      <c r="I57" s="26"/>
      <c r="J57" s="26"/>
      <c r="K57" s="26"/>
      <c r="L57" s="26"/>
      <c r="M57" s="26"/>
      <c r="N57" s="9"/>
    </row>
    <row r="58" spans="2:14" x14ac:dyDescent="0.35">
      <c r="B58" s="27">
        <v>39203</v>
      </c>
      <c r="C58" s="29">
        <v>147.62633804573861</v>
      </c>
      <c r="D58" s="29">
        <v>124.53655248686096</v>
      </c>
      <c r="E58" s="29">
        <v>105.10114697058113</v>
      </c>
      <c r="F58" s="29">
        <v>129.59918885680577</v>
      </c>
      <c r="G58" s="29">
        <v>124.92990263798262</v>
      </c>
      <c r="I58" s="26"/>
      <c r="J58" s="26"/>
      <c r="K58" s="26"/>
      <c r="L58" s="26"/>
      <c r="M58" s="26"/>
      <c r="N58" s="9"/>
    </row>
    <row r="59" spans="2:14" x14ac:dyDescent="0.35">
      <c r="B59" s="27">
        <v>39234</v>
      </c>
      <c r="C59" s="29">
        <v>149.82937015084195</v>
      </c>
      <c r="D59" s="29">
        <v>124.67510447374843</v>
      </c>
      <c r="E59" s="29">
        <v>104.96753290657826</v>
      </c>
      <c r="F59" s="29">
        <v>129.2978290617817</v>
      </c>
      <c r="G59" s="29">
        <v>125.3050164457174</v>
      </c>
      <c r="I59" s="26"/>
      <c r="J59" s="26"/>
      <c r="K59" s="26"/>
      <c r="L59" s="26"/>
      <c r="M59" s="26"/>
      <c r="N59" s="9"/>
    </row>
    <row r="60" spans="2:14" x14ac:dyDescent="0.35">
      <c r="B60" s="27">
        <v>39264</v>
      </c>
      <c r="C60" s="29">
        <v>150.63163471059607</v>
      </c>
      <c r="D60" s="29">
        <v>125.55995932548899</v>
      </c>
      <c r="E60" s="29">
        <v>104.04466513813034</v>
      </c>
      <c r="F60" s="29">
        <v>129.27100765752223</v>
      </c>
      <c r="G60" s="29">
        <v>125.35533147388334</v>
      </c>
      <c r="I60" s="26"/>
      <c r="J60" s="26"/>
      <c r="K60" s="26"/>
      <c r="L60" s="26"/>
      <c r="M60" s="26"/>
      <c r="N60" s="9"/>
    </row>
    <row r="61" spans="2:14" x14ac:dyDescent="0.35">
      <c r="B61" s="27">
        <v>39295</v>
      </c>
      <c r="C61" s="29">
        <v>152.1685738689595</v>
      </c>
      <c r="D61" s="29">
        <v>126.58296437818171</v>
      </c>
      <c r="E61" s="29">
        <v>104.54974484791587</v>
      </c>
      <c r="F61" s="29">
        <v>130.08788691076072</v>
      </c>
      <c r="G61" s="29">
        <v>126.26835301251003</v>
      </c>
      <c r="I61" s="26"/>
      <c r="J61" s="26"/>
      <c r="K61" s="26"/>
      <c r="L61" s="26"/>
      <c r="M61" s="26"/>
      <c r="N61" s="9"/>
    </row>
    <row r="62" spans="2:14" x14ac:dyDescent="0.35">
      <c r="B62" s="27">
        <v>39326</v>
      </c>
      <c r="C62" s="29">
        <v>152.79778420923833</v>
      </c>
      <c r="D62" s="29">
        <v>124.84695664658011</v>
      </c>
      <c r="E62" s="29">
        <v>104.32158499651284</v>
      </c>
      <c r="F62" s="29">
        <v>129.33647862315195</v>
      </c>
      <c r="G62" s="29">
        <v>125.74111870319473</v>
      </c>
      <c r="I62" s="26"/>
      <c r="J62" s="26"/>
      <c r="K62" s="26"/>
      <c r="L62" s="26"/>
      <c r="M62" s="26"/>
      <c r="N62" s="9"/>
    </row>
    <row r="63" spans="2:14" x14ac:dyDescent="0.35">
      <c r="B63" s="27">
        <v>39356</v>
      </c>
      <c r="C63" s="29">
        <v>155.86661548741597</v>
      </c>
      <c r="D63" s="29">
        <v>127.59616118941086</v>
      </c>
      <c r="E63" s="29">
        <v>106.80403287561997</v>
      </c>
      <c r="F63" s="29">
        <v>130.66545443585503</v>
      </c>
      <c r="G63" s="29">
        <v>128.1619649789854</v>
      </c>
      <c r="I63" s="26"/>
      <c r="J63" s="26"/>
      <c r="K63" s="26"/>
      <c r="L63" s="26"/>
      <c r="M63" s="26"/>
      <c r="N63" s="9"/>
    </row>
    <row r="64" spans="2:14" x14ac:dyDescent="0.35">
      <c r="B64" s="27">
        <v>39387</v>
      </c>
      <c r="C64" s="29">
        <v>159.34339013901416</v>
      </c>
      <c r="D64" s="29">
        <v>128.49789886615835</v>
      </c>
      <c r="E64" s="29">
        <v>106.35510621076244</v>
      </c>
      <c r="F64" s="29">
        <v>130.43519171132004</v>
      </c>
      <c r="G64" s="29">
        <v>128.86382782898011</v>
      </c>
      <c r="I64" s="26"/>
      <c r="J64" s="26"/>
      <c r="K64" s="26"/>
      <c r="L64" s="26"/>
      <c r="M64" s="26"/>
      <c r="N64" s="9"/>
    </row>
    <row r="65" spans="2:14" x14ac:dyDescent="0.35">
      <c r="B65" s="27">
        <v>39417</v>
      </c>
      <c r="C65" s="29">
        <v>159.8504405607712</v>
      </c>
      <c r="D65" s="29">
        <v>129.57468120153914</v>
      </c>
      <c r="E65" s="29">
        <v>106.58104270676247</v>
      </c>
      <c r="F65" s="29">
        <v>129.18228914582025</v>
      </c>
      <c r="G65" s="29">
        <v>128.99787961251945</v>
      </c>
      <c r="I65" s="26"/>
      <c r="J65" s="26"/>
      <c r="K65" s="26"/>
      <c r="L65" s="26"/>
      <c r="M65" s="26"/>
      <c r="N65" s="9"/>
    </row>
    <row r="66" spans="2:14" x14ac:dyDescent="0.35">
      <c r="B66" s="27">
        <v>39448</v>
      </c>
      <c r="C66" s="29">
        <v>162.56591332397446</v>
      </c>
      <c r="D66" s="29">
        <v>128.82733863241492</v>
      </c>
      <c r="E66" s="29">
        <v>105.73001421898016</v>
      </c>
      <c r="F66" s="29">
        <v>131.65378389286391</v>
      </c>
      <c r="G66" s="29">
        <v>129.64700127063711</v>
      </c>
      <c r="I66" s="26"/>
      <c r="J66" s="26"/>
      <c r="K66" s="26"/>
      <c r="L66" s="26"/>
      <c r="M66" s="26"/>
      <c r="N66" s="9"/>
    </row>
    <row r="67" spans="2:14" x14ac:dyDescent="0.35">
      <c r="B67" s="27">
        <v>39479</v>
      </c>
      <c r="C67" s="29">
        <v>164.22904832164355</v>
      </c>
      <c r="D67" s="29">
        <v>128.70218690632447</v>
      </c>
      <c r="E67" s="29">
        <v>106.59240443920946</v>
      </c>
      <c r="F67" s="29">
        <v>131.41190246222419</v>
      </c>
      <c r="G67" s="29">
        <v>130.18708463889706</v>
      </c>
      <c r="I67" s="26"/>
      <c r="J67" s="26"/>
      <c r="K67" s="26"/>
      <c r="L67" s="26"/>
      <c r="M67" s="26"/>
      <c r="N67" s="9"/>
    </row>
    <row r="68" spans="2:14" x14ac:dyDescent="0.35">
      <c r="B68" s="27">
        <v>39508</v>
      </c>
      <c r="C68" s="29">
        <v>165.56040711170763</v>
      </c>
      <c r="D68" s="29">
        <v>128.22220383049955</v>
      </c>
      <c r="E68" s="29">
        <v>106.62662279009578</v>
      </c>
      <c r="F68" s="29">
        <v>132.42926454662455</v>
      </c>
      <c r="G68" s="29">
        <v>130.58350925719236</v>
      </c>
      <c r="I68" s="26"/>
      <c r="J68" s="26"/>
      <c r="K68" s="26"/>
      <c r="L68" s="26"/>
      <c r="M68" s="26"/>
      <c r="N68" s="9"/>
    </row>
    <row r="69" spans="2:14" x14ac:dyDescent="0.35">
      <c r="B69" s="27">
        <v>39539</v>
      </c>
      <c r="C69" s="29">
        <v>168.73077591074164</v>
      </c>
      <c r="D69" s="29">
        <v>130.20181735742042</v>
      </c>
      <c r="E69" s="29">
        <v>108.19412851342652</v>
      </c>
      <c r="F69" s="29">
        <v>133.74272378530031</v>
      </c>
      <c r="G69" s="29">
        <v>132.52024966735601</v>
      </c>
      <c r="I69" s="26"/>
      <c r="J69" s="26"/>
      <c r="K69" s="26"/>
      <c r="L69" s="26"/>
      <c r="M69" s="26"/>
      <c r="N69" s="9"/>
    </row>
    <row r="70" spans="2:14" x14ac:dyDescent="0.35">
      <c r="B70" s="27">
        <v>39569</v>
      </c>
      <c r="C70" s="29">
        <v>169.28651648595624</v>
      </c>
      <c r="D70" s="29">
        <v>129.72397181397508</v>
      </c>
      <c r="E70" s="29">
        <v>107.63401289215619</v>
      </c>
      <c r="F70" s="29">
        <v>133.57839695013405</v>
      </c>
      <c r="G70" s="29">
        <v>132.28062887382563</v>
      </c>
      <c r="I70" s="26"/>
      <c r="J70" s="26"/>
      <c r="K70" s="26"/>
      <c r="L70" s="26"/>
      <c r="M70" s="26"/>
      <c r="N70" s="9"/>
    </row>
    <row r="71" spans="2:14" x14ac:dyDescent="0.35">
      <c r="B71" s="27">
        <v>39600</v>
      </c>
      <c r="C71" s="29">
        <v>169.08179368887406</v>
      </c>
      <c r="D71" s="29">
        <v>130.51196426882237</v>
      </c>
      <c r="E71" s="29">
        <v>108.09976246383911</v>
      </c>
      <c r="F71" s="29">
        <v>134.34132803552387</v>
      </c>
      <c r="G71" s="29">
        <v>132.76896116879291</v>
      </c>
      <c r="I71" s="26"/>
      <c r="J71" s="26"/>
      <c r="K71" s="26"/>
      <c r="L71" s="26"/>
      <c r="M71" s="26"/>
      <c r="N71" s="9"/>
    </row>
    <row r="72" spans="2:14" x14ac:dyDescent="0.35">
      <c r="B72" s="27">
        <v>39630</v>
      </c>
      <c r="C72" s="29">
        <v>169.94228229316079</v>
      </c>
      <c r="D72" s="29">
        <v>130.4990930786179</v>
      </c>
      <c r="E72" s="29">
        <v>108.83859974505454</v>
      </c>
      <c r="F72" s="29">
        <v>134.63122782172161</v>
      </c>
      <c r="G72" s="29">
        <v>133.25780666841129</v>
      </c>
      <c r="I72" s="26"/>
      <c r="J72" s="26"/>
      <c r="K72" s="26"/>
      <c r="L72" s="26"/>
      <c r="M72" s="26"/>
      <c r="N72" s="9"/>
    </row>
    <row r="73" spans="2:14" x14ac:dyDescent="0.35">
      <c r="B73" s="27">
        <v>39661</v>
      </c>
      <c r="C73" s="29">
        <v>170.01468460977605</v>
      </c>
      <c r="D73" s="29">
        <v>131.14460422277108</v>
      </c>
      <c r="E73" s="29">
        <v>108.99528718447721</v>
      </c>
      <c r="F73" s="29">
        <v>135.78891946088726</v>
      </c>
      <c r="G73" s="29">
        <v>133.75021507293525</v>
      </c>
      <c r="I73" s="26"/>
      <c r="J73" s="26"/>
      <c r="K73" s="26"/>
      <c r="L73" s="26"/>
      <c r="M73" s="26"/>
      <c r="N73" s="9"/>
    </row>
    <row r="74" spans="2:14" x14ac:dyDescent="0.35">
      <c r="B74" s="27">
        <v>39692</v>
      </c>
      <c r="C74" s="29">
        <v>171.53910680651455</v>
      </c>
      <c r="D74" s="29">
        <v>131.93150000463464</v>
      </c>
      <c r="E74" s="29">
        <v>109.59916880764078</v>
      </c>
      <c r="F74" s="29">
        <v>136.61556030749543</v>
      </c>
      <c r="G74" s="29">
        <v>134.63574568265639</v>
      </c>
      <c r="I74" s="26"/>
      <c r="J74" s="26"/>
      <c r="K74" s="26"/>
      <c r="L74" s="26"/>
      <c r="M74" s="26"/>
      <c r="N74" s="9"/>
    </row>
    <row r="75" spans="2:14" x14ac:dyDescent="0.35">
      <c r="B75" s="27">
        <v>39722</v>
      </c>
      <c r="C75" s="29">
        <v>171.83442784185206</v>
      </c>
      <c r="D75" s="29">
        <v>131.76149200926133</v>
      </c>
      <c r="E75" s="29">
        <v>109.13682973257002</v>
      </c>
      <c r="F75" s="29">
        <v>136.55159542459205</v>
      </c>
      <c r="G75" s="29">
        <v>134.47592154632193</v>
      </c>
      <c r="I75" s="26"/>
      <c r="J75" s="26"/>
      <c r="K75" s="26"/>
      <c r="L75" s="26"/>
      <c r="M75" s="26"/>
      <c r="N75" s="9"/>
    </row>
    <row r="76" spans="2:14" x14ac:dyDescent="0.35">
      <c r="B76" s="27">
        <v>39753</v>
      </c>
      <c r="C76" s="29">
        <v>171.41851151228366</v>
      </c>
      <c r="D76" s="29">
        <v>131.98580564088772</v>
      </c>
      <c r="E76" s="29">
        <v>109.06348329965503</v>
      </c>
      <c r="F76" s="29">
        <v>136.03447565748431</v>
      </c>
      <c r="G76" s="29">
        <v>134.30229361389027</v>
      </c>
      <c r="I76" s="26"/>
      <c r="J76" s="26"/>
      <c r="K76" s="26"/>
      <c r="L76" s="26"/>
      <c r="M76" s="26"/>
      <c r="N76" s="9"/>
    </row>
    <row r="77" spans="2:14" x14ac:dyDescent="0.35">
      <c r="B77" s="27">
        <v>39783</v>
      </c>
      <c r="C77" s="29">
        <v>170.8772491591638</v>
      </c>
      <c r="D77" s="29">
        <v>131.99977861773758</v>
      </c>
      <c r="E77" s="29">
        <v>109.64708966852467</v>
      </c>
      <c r="F77" s="29">
        <v>137.23977177147637</v>
      </c>
      <c r="G77" s="29">
        <v>134.68568643355513</v>
      </c>
      <c r="I77" s="26"/>
      <c r="J77" s="26"/>
      <c r="K77" s="26"/>
      <c r="L77" s="26"/>
      <c r="M77" s="26"/>
      <c r="N77" s="9"/>
    </row>
    <row r="78" spans="2:14" x14ac:dyDescent="0.35">
      <c r="B78" s="27">
        <v>39814</v>
      </c>
      <c r="C78" s="29">
        <v>170.16869527085615</v>
      </c>
      <c r="D78" s="29">
        <v>131.24255313650769</v>
      </c>
      <c r="E78" s="29">
        <v>109.28195854768997</v>
      </c>
      <c r="F78" s="29">
        <v>135.63947191959434</v>
      </c>
      <c r="G78" s="29">
        <v>133.8682957828706</v>
      </c>
      <c r="I78" s="26"/>
      <c r="J78" s="26"/>
      <c r="K78" s="26"/>
      <c r="L78" s="26"/>
      <c r="M78" s="26"/>
      <c r="N78" s="9"/>
    </row>
    <row r="79" spans="2:14" x14ac:dyDescent="0.35">
      <c r="B79" s="27">
        <v>39845</v>
      </c>
      <c r="C79" s="29">
        <v>170.28050237356982</v>
      </c>
      <c r="D79" s="29">
        <v>132.27257565429508</v>
      </c>
      <c r="E79" s="29">
        <v>109.17216620333782</v>
      </c>
      <c r="F79" s="29">
        <v>135.02325323466673</v>
      </c>
      <c r="G79" s="29">
        <v>133.95058283893093</v>
      </c>
      <c r="I79" s="26"/>
      <c r="J79" s="26"/>
      <c r="K79" s="26"/>
      <c r="L79" s="26"/>
      <c r="M79" s="26"/>
      <c r="N79" s="9"/>
    </row>
    <row r="80" spans="2:14" x14ac:dyDescent="0.35">
      <c r="B80" s="27">
        <v>39873</v>
      </c>
      <c r="C80" s="29">
        <v>169.72424394364916</v>
      </c>
      <c r="D80" s="29">
        <v>133.30215561631604</v>
      </c>
      <c r="E80" s="29">
        <v>110.68019900600733</v>
      </c>
      <c r="F80" s="29">
        <v>136.50247717863317</v>
      </c>
      <c r="G80" s="29">
        <v>134.95550847137957</v>
      </c>
      <c r="I80" s="26"/>
      <c r="J80" s="26"/>
      <c r="K80" s="26"/>
      <c r="L80" s="26"/>
      <c r="M80" s="26"/>
      <c r="N80" s="9"/>
    </row>
    <row r="81" spans="2:14" x14ac:dyDescent="0.35">
      <c r="B81" s="27">
        <v>39904</v>
      </c>
      <c r="C81" s="29">
        <v>168.40383153134701</v>
      </c>
      <c r="D81" s="29">
        <v>131.99622820031141</v>
      </c>
      <c r="E81" s="29">
        <v>110.47197226123507</v>
      </c>
      <c r="F81" s="29">
        <v>135.34034574817844</v>
      </c>
      <c r="G81" s="29">
        <v>134.04443473011352</v>
      </c>
      <c r="I81" s="26"/>
      <c r="J81" s="26"/>
      <c r="K81" s="26"/>
      <c r="L81" s="26"/>
      <c r="M81" s="26"/>
      <c r="N81" s="9"/>
    </row>
    <row r="82" spans="2:14" x14ac:dyDescent="0.35">
      <c r="B82" s="27">
        <v>39934</v>
      </c>
      <c r="C82" s="29">
        <v>168.27216690372754</v>
      </c>
      <c r="D82" s="29">
        <v>132.50188415080152</v>
      </c>
      <c r="E82" s="29">
        <v>109.17566741098409</v>
      </c>
      <c r="F82" s="29">
        <v>135.04616660679835</v>
      </c>
      <c r="G82" s="29">
        <v>133.61962122902264</v>
      </c>
      <c r="I82" s="26"/>
      <c r="J82" s="26"/>
      <c r="K82" s="26"/>
      <c r="L82" s="26"/>
      <c r="M82" s="26"/>
      <c r="N82" s="9"/>
    </row>
    <row r="83" spans="2:14" x14ac:dyDescent="0.35">
      <c r="B83" s="27">
        <v>39965</v>
      </c>
      <c r="C83" s="29">
        <v>169.77947862255724</v>
      </c>
      <c r="D83" s="29">
        <v>132.69004872522754</v>
      </c>
      <c r="E83" s="29">
        <v>109.9176091892906</v>
      </c>
      <c r="F83" s="29">
        <v>136.38115915740056</v>
      </c>
      <c r="G83" s="29">
        <v>134.52908848376524</v>
      </c>
      <c r="I83" s="26"/>
      <c r="J83" s="26"/>
      <c r="K83" s="26"/>
      <c r="L83" s="26"/>
      <c r="M83" s="26"/>
      <c r="N83" s="9"/>
    </row>
    <row r="84" spans="2:14" x14ac:dyDescent="0.35">
      <c r="B84" s="27">
        <v>39995</v>
      </c>
      <c r="C84" s="29">
        <v>172.82717217449994</v>
      </c>
      <c r="D84" s="29">
        <v>134.46208368337295</v>
      </c>
      <c r="E84" s="29">
        <v>110.5737141786943</v>
      </c>
      <c r="F84" s="29">
        <v>136.2126697458975</v>
      </c>
      <c r="G84" s="29">
        <v>135.72746134422835</v>
      </c>
      <c r="I84" s="26"/>
      <c r="J84" s="26"/>
      <c r="K84" s="26"/>
      <c r="L84" s="26"/>
      <c r="M84" s="26"/>
      <c r="N84" s="9"/>
    </row>
    <row r="85" spans="2:14" x14ac:dyDescent="0.35">
      <c r="B85" s="27">
        <v>40026</v>
      </c>
      <c r="C85" s="29">
        <v>172.38408967745409</v>
      </c>
      <c r="D85" s="29">
        <v>132.03763797454516</v>
      </c>
      <c r="E85" s="29">
        <v>109.8906964130553</v>
      </c>
      <c r="F85" s="29">
        <v>135.30763288164212</v>
      </c>
      <c r="G85" s="29">
        <v>134.61892864596854</v>
      </c>
      <c r="I85" s="26"/>
      <c r="J85" s="26"/>
      <c r="K85" s="26"/>
      <c r="L85" s="26"/>
      <c r="M85" s="26"/>
      <c r="N85" s="9"/>
    </row>
    <row r="86" spans="2:14" x14ac:dyDescent="0.35">
      <c r="B86" s="27">
        <v>40057</v>
      </c>
      <c r="C86" s="29">
        <v>174.92943812879196</v>
      </c>
      <c r="D86" s="29">
        <v>134.44482561259517</v>
      </c>
      <c r="E86" s="29">
        <v>109.35757535358461</v>
      </c>
      <c r="F86" s="29">
        <v>136.68063226398763</v>
      </c>
      <c r="G86" s="29">
        <v>135.81174294587592</v>
      </c>
      <c r="I86" s="26"/>
      <c r="J86" s="26"/>
      <c r="K86" s="26"/>
      <c r="L86" s="26"/>
      <c r="M86" s="26"/>
      <c r="N86" s="9"/>
    </row>
    <row r="87" spans="2:14" x14ac:dyDescent="0.35">
      <c r="B87" s="27">
        <v>40087</v>
      </c>
      <c r="C87" s="29">
        <v>174.81087651500809</v>
      </c>
      <c r="D87" s="29">
        <v>134.49655907282383</v>
      </c>
      <c r="E87" s="29">
        <v>110.31900347588274</v>
      </c>
      <c r="F87" s="29">
        <v>137.26264440823704</v>
      </c>
      <c r="G87" s="29">
        <v>136.27649304947295</v>
      </c>
      <c r="I87" s="26"/>
      <c r="J87" s="26"/>
      <c r="K87" s="26"/>
      <c r="L87" s="26"/>
      <c r="M87" s="26"/>
      <c r="N87" s="9"/>
    </row>
    <row r="88" spans="2:14" x14ac:dyDescent="0.35">
      <c r="B88" s="27">
        <v>40118</v>
      </c>
      <c r="C88" s="29">
        <v>175.76037100137123</v>
      </c>
      <c r="D88" s="29">
        <v>133.72341775095825</v>
      </c>
      <c r="E88" s="29">
        <v>110.89452175858689</v>
      </c>
      <c r="F88" s="29">
        <v>137.64354548617513</v>
      </c>
      <c r="G88" s="29">
        <v>136.56722781157603</v>
      </c>
      <c r="I88" s="26"/>
      <c r="J88" s="26"/>
      <c r="K88" s="26"/>
      <c r="L88" s="26"/>
      <c r="M88" s="26"/>
      <c r="N88" s="9"/>
    </row>
    <row r="89" spans="2:14" x14ac:dyDescent="0.35">
      <c r="B89" s="27">
        <v>40148</v>
      </c>
      <c r="C89" s="29">
        <v>176.92044860942727</v>
      </c>
      <c r="D89" s="29">
        <v>136.1275292247166</v>
      </c>
      <c r="E89" s="29">
        <v>110.21219141357551</v>
      </c>
      <c r="F89" s="29">
        <v>139.04469042361859</v>
      </c>
      <c r="G89" s="29">
        <v>137.44507822393459</v>
      </c>
      <c r="I89" s="26"/>
      <c r="J89" s="26"/>
      <c r="K89" s="26"/>
      <c r="L89" s="26"/>
      <c r="M89" s="26"/>
      <c r="N89" s="9"/>
    </row>
    <row r="90" spans="2:14" x14ac:dyDescent="0.35">
      <c r="B90" s="27">
        <v>40179</v>
      </c>
      <c r="C90" s="29">
        <v>178.18097733999718</v>
      </c>
      <c r="D90" s="29">
        <v>135.20421586440534</v>
      </c>
      <c r="E90" s="29">
        <v>109.93739058637125</v>
      </c>
      <c r="F90" s="29">
        <v>138.67041442688296</v>
      </c>
      <c r="G90" s="29">
        <v>137.28316626751817</v>
      </c>
      <c r="I90" s="26"/>
      <c r="J90" s="26"/>
      <c r="K90" s="26"/>
      <c r="L90" s="26"/>
      <c r="M90" s="26"/>
      <c r="N90" s="9"/>
    </row>
    <row r="91" spans="2:14" x14ac:dyDescent="0.35">
      <c r="B91" s="27">
        <v>40210</v>
      </c>
      <c r="C91" s="29">
        <v>181.00012693769304</v>
      </c>
      <c r="D91" s="29">
        <v>136.47783643179974</v>
      </c>
      <c r="E91" s="29">
        <v>109.21904345831595</v>
      </c>
      <c r="F91" s="29">
        <v>139.0302025833179</v>
      </c>
      <c r="G91" s="29">
        <v>137.94374174069239</v>
      </c>
      <c r="I91" s="26"/>
      <c r="J91" s="26"/>
      <c r="K91" s="26"/>
      <c r="L91" s="26"/>
      <c r="M91" s="26"/>
      <c r="N91" s="9"/>
    </row>
    <row r="92" spans="2:14" x14ac:dyDescent="0.35">
      <c r="B92" s="27">
        <v>40238</v>
      </c>
      <c r="C92" s="29">
        <v>184.43446953197162</v>
      </c>
      <c r="D92" s="29">
        <v>138.37519328169336</v>
      </c>
      <c r="E92" s="29">
        <v>110.24524160153476</v>
      </c>
      <c r="F92" s="29">
        <v>140.1384801777352</v>
      </c>
      <c r="G92" s="29">
        <v>139.66231179557548</v>
      </c>
      <c r="I92" s="26"/>
      <c r="J92" s="26"/>
      <c r="K92" s="26"/>
      <c r="L92" s="26"/>
      <c r="M92" s="26"/>
      <c r="N92" s="9"/>
    </row>
    <row r="93" spans="2:14" x14ac:dyDescent="0.35">
      <c r="B93" s="27">
        <v>40269</v>
      </c>
      <c r="C93" s="29">
        <v>185.69870635088355</v>
      </c>
      <c r="D93" s="29">
        <v>137.87476619017414</v>
      </c>
      <c r="E93" s="29">
        <v>109.97757906130467</v>
      </c>
      <c r="F93" s="29">
        <v>139.51991036351288</v>
      </c>
      <c r="G93" s="29">
        <v>139.53723899685488</v>
      </c>
      <c r="I93" s="26"/>
      <c r="J93" s="26"/>
      <c r="K93" s="26"/>
      <c r="L93" s="26"/>
      <c r="M93" s="26"/>
      <c r="N93" s="9"/>
    </row>
    <row r="94" spans="2:14" x14ac:dyDescent="0.35">
      <c r="B94" s="27">
        <v>40299</v>
      </c>
      <c r="C94" s="29">
        <v>186.24055977168203</v>
      </c>
      <c r="D94" s="29">
        <v>136.99044095001204</v>
      </c>
      <c r="E94" s="29">
        <v>110.24036223998793</v>
      </c>
      <c r="F94" s="29">
        <v>139.4468951698878</v>
      </c>
      <c r="G94" s="29">
        <v>139.50619508396798</v>
      </c>
      <c r="I94" s="26"/>
      <c r="J94" s="26"/>
      <c r="K94" s="26"/>
      <c r="L94" s="26"/>
      <c r="M94" s="26"/>
      <c r="N94" s="9"/>
    </row>
    <row r="95" spans="2:14" x14ac:dyDescent="0.35">
      <c r="B95" s="27">
        <v>40330</v>
      </c>
      <c r="C95" s="29">
        <v>188.25660262419601</v>
      </c>
      <c r="D95" s="29">
        <v>137.99340357397526</v>
      </c>
      <c r="E95" s="29">
        <v>110.49599752895715</v>
      </c>
      <c r="F95" s="29">
        <v>139.97016277254977</v>
      </c>
      <c r="G95" s="29">
        <v>140.33106823538293</v>
      </c>
      <c r="I95" s="26"/>
      <c r="J95" s="26"/>
      <c r="K95" s="26"/>
      <c r="L95" s="26"/>
      <c r="M95" s="26"/>
      <c r="N95" s="9"/>
    </row>
    <row r="96" spans="2:14" x14ac:dyDescent="0.35">
      <c r="B96" s="27">
        <v>40360</v>
      </c>
      <c r="C96" s="29">
        <v>189.49332131784917</v>
      </c>
      <c r="D96" s="29">
        <v>139.09426302640816</v>
      </c>
      <c r="E96" s="29">
        <v>110.52135574374822</v>
      </c>
      <c r="F96" s="29">
        <v>141.21772046156889</v>
      </c>
      <c r="G96" s="29">
        <v>141.12306147223376</v>
      </c>
      <c r="I96" s="26"/>
      <c r="J96" s="26"/>
      <c r="K96" s="26"/>
      <c r="L96" s="26"/>
      <c r="M96" s="26"/>
      <c r="N96" s="9"/>
    </row>
    <row r="97" spans="2:14" x14ac:dyDescent="0.35">
      <c r="B97" s="27">
        <v>40391</v>
      </c>
      <c r="C97" s="29">
        <v>192.50268084736649</v>
      </c>
      <c r="D97" s="29">
        <v>138.9205042480171</v>
      </c>
      <c r="E97" s="29">
        <v>109.75105880847504</v>
      </c>
      <c r="F97" s="29">
        <v>141.51877668905578</v>
      </c>
      <c r="G97" s="29">
        <v>141.42135388480347</v>
      </c>
      <c r="I97" s="26"/>
      <c r="J97" s="26"/>
      <c r="K97" s="26"/>
      <c r="L97" s="26"/>
      <c r="M97" s="26"/>
      <c r="N97" s="9"/>
    </row>
    <row r="98" spans="2:14" x14ac:dyDescent="0.35">
      <c r="B98" s="27">
        <v>40422</v>
      </c>
      <c r="C98" s="29">
        <v>193.94930741623193</v>
      </c>
      <c r="D98" s="29">
        <v>139.38467833524743</v>
      </c>
      <c r="E98" s="29">
        <v>110.91499745981946</v>
      </c>
      <c r="F98" s="29">
        <v>142.19512580447446</v>
      </c>
      <c r="G98" s="29">
        <v>142.37897538783625</v>
      </c>
      <c r="I98" s="26"/>
      <c r="J98" s="26"/>
      <c r="K98" s="26"/>
      <c r="L98" s="26"/>
      <c r="M98" s="26"/>
      <c r="N98" s="9"/>
    </row>
    <row r="99" spans="2:14" x14ac:dyDescent="0.35">
      <c r="B99" s="27">
        <v>40452</v>
      </c>
      <c r="C99" s="29">
        <v>197.2853990756619</v>
      </c>
      <c r="D99" s="29">
        <v>140.48628915731152</v>
      </c>
      <c r="E99" s="29">
        <v>110.23633575353981</v>
      </c>
      <c r="F99" s="29">
        <v>142.45788316229817</v>
      </c>
      <c r="G99" s="29">
        <v>143.0536938376967</v>
      </c>
      <c r="I99" s="26"/>
      <c r="J99" s="26"/>
      <c r="K99" s="26"/>
      <c r="L99" s="26"/>
      <c r="M99" s="26"/>
      <c r="N99" s="9"/>
    </row>
    <row r="100" spans="2:14" x14ac:dyDescent="0.35">
      <c r="B100" s="27">
        <v>40483</v>
      </c>
      <c r="C100" s="29">
        <v>198.31699155115371</v>
      </c>
      <c r="D100" s="29">
        <v>140.1804286220553</v>
      </c>
      <c r="E100" s="29">
        <v>110.28640127694668</v>
      </c>
      <c r="F100" s="29">
        <v>142.17431883212598</v>
      </c>
      <c r="G100" s="29">
        <v>143.11617974665134</v>
      </c>
      <c r="I100" s="26"/>
      <c r="J100" s="26"/>
      <c r="K100" s="26"/>
      <c r="L100" s="26"/>
      <c r="M100" s="26"/>
      <c r="N100" s="9"/>
    </row>
    <row r="101" spans="2:14" x14ac:dyDescent="0.35">
      <c r="B101" s="27">
        <v>40513</v>
      </c>
      <c r="C101" s="29">
        <v>201.97857753607184</v>
      </c>
      <c r="D101" s="29">
        <v>141.83475586023161</v>
      </c>
      <c r="E101" s="29">
        <v>112.03402909363702</v>
      </c>
      <c r="F101" s="29">
        <v>143.28610829909019</v>
      </c>
      <c r="G101" s="29">
        <v>145.06868519665491</v>
      </c>
      <c r="I101" s="26"/>
      <c r="J101" s="26"/>
      <c r="K101" s="26"/>
      <c r="L101" s="26"/>
      <c r="M101" s="26"/>
      <c r="N101" s="9"/>
    </row>
    <row r="102" spans="2:14" x14ac:dyDescent="0.35">
      <c r="B102" s="27">
        <v>40544</v>
      </c>
      <c r="C102" s="29">
        <v>204.37855596924595</v>
      </c>
      <c r="D102" s="29">
        <v>141.86436338254097</v>
      </c>
      <c r="E102" s="29">
        <v>110.60264730334963</v>
      </c>
      <c r="F102" s="29">
        <v>143.60826124607354</v>
      </c>
      <c r="G102" s="29">
        <v>145.04530609933485</v>
      </c>
      <c r="I102" s="26"/>
      <c r="J102" s="26"/>
      <c r="K102" s="26"/>
      <c r="L102" s="26"/>
      <c r="M102" s="26"/>
      <c r="N102" s="9"/>
    </row>
    <row r="103" spans="2:14" x14ac:dyDescent="0.35">
      <c r="B103" s="27">
        <v>40575</v>
      </c>
      <c r="C103" s="29">
        <v>207.28585813567119</v>
      </c>
      <c r="D103" s="29">
        <v>142.35869401996817</v>
      </c>
      <c r="E103" s="29">
        <v>111.82307147034135</v>
      </c>
      <c r="F103" s="29">
        <v>144.38330722017264</v>
      </c>
      <c r="G103" s="29">
        <v>146.31048244652743</v>
      </c>
      <c r="I103" s="26"/>
      <c r="J103" s="26"/>
      <c r="K103" s="26"/>
      <c r="L103" s="26"/>
      <c r="M103" s="26"/>
      <c r="N103" s="9"/>
    </row>
    <row r="104" spans="2:14" x14ac:dyDescent="0.35">
      <c r="B104" s="27">
        <v>40603</v>
      </c>
      <c r="C104" s="29">
        <v>206.95098004961883</v>
      </c>
      <c r="D104" s="29">
        <v>141.70067802248747</v>
      </c>
      <c r="E104" s="29">
        <v>111.56162719741397</v>
      </c>
      <c r="F104" s="29">
        <v>143.91284276680287</v>
      </c>
      <c r="G104" s="29">
        <v>145.88482668323144</v>
      </c>
      <c r="I104" s="26"/>
      <c r="J104" s="26"/>
      <c r="K104" s="26"/>
      <c r="L104" s="26"/>
      <c r="M104" s="26"/>
      <c r="N104" s="9"/>
    </row>
    <row r="105" spans="2:14" x14ac:dyDescent="0.35">
      <c r="B105" s="27">
        <v>40634</v>
      </c>
      <c r="C105" s="29">
        <v>207.13950243452518</v>
      </c>
      <c r="D105" s="29">
        <v>142.25854701667035</v>
      </c>
      <c r="E105" s="29">
        <v>112.41309911029377</v>
      </c>
      <c r="F105" s="29">
        <v>145.98388779471654</v>
      </c>
      <c r="G105" s="29">
        <v>146.86295478326466</v>
      </c>
      <c r="I105" s="26"/>
      <c r="J105" s="26"/>
      <c r="K105" s="26"/>
      <c r="L105" s="26"/>
      <c r="M105" s="26"/>
      <c r="N105" s="9"/>
    </row>
    <row r="106" spans="2:14" x14ac:dyDescent="0.35">
      <c r="B106" s="27">
        <v>40664</v>
      </c>
      <c r="C106" s="29">
        <v>207.59171899191651</v>
      </c>
      <c r="D106" s="29">
        <v>142.53227407644601</v>
      </c>
      <c r="E106" s="29">
        <v>112.07141306473667</v>
      </c>
      <c r="F106" s="29">
        <v>145.07653272603341</v>
      </c>
      <c r="G106" s="29">
        <v>146.66374745032147</v>
      </c>
      <c r="I106" s="26"/>
      <c r="J106" s="26"/>
      <c r="K106" s="26"/>
      <c r="L106" s="26"/>
      <c r="M106" s="26"/>
      <c r="N106" s="9"/>
    </row>
    <row r="107" spans="2:14" x14ac:dyDescent="0.35">
      <c r="B107" s="27">
        <v>40695</v>
      </c>
      <c r="C107" s="29">
        <v>210.44315777627693</v>
      </c>
      <c r="D107" s="29">
        <v>144.07622499485862</v>
      </c>
      <c r="E107" s="29">
        <v>111.98803619430022</v>
      </c>
      <c r="F107" s="29">
        <v>146.26571989280083</v>
      </c>
      <c r="G107" s="29">
        <v>147.78109685832462</v>
      </c>
      <c r="I107" s="26"/>
      <c r="J107" s="26"/>
      <c r="K107" s="26"/>
      <c r="L107" s="26"/>
      <c r="M107" s="26"/>
      <c r="N107" s="9"/>
    </row>
    <row r="108" spans="2:14" x14ac:dyDescent="0.35">
      <c r="B108" s="27">
        <v>40725</v>
      </c>
      <c r="C108" s="29">
        <v>211.19423111497335</v>
      </c>
      <c r="D108" s="29">
        <v>141.98009697406511</v>
      </c>
      <c r="E108" s="29">
        <v>112.04863469956236</v>
      </c>
      <c r="F108" s="29">
        <v>146.09485607310461</v>
      </c>
      <c r="G108" s="29">
        <v>147.3899734949959</v>
      </c>
      <c r="I108" s="26"/>
      <c r="J108" s="26"/>
      <c r="K108" s="26"/>
      <c r="L108" s="26"/>
      <c r="M108" s="26"/>
      <c r="N108" s="9"/>
    </row>
    <row r="109" spans="2:14" x14ac:dyDescent="0.35">
      <c r="B109" s="27">
        <v>40756</v>
      </c>
      <c r="C109" s="29">
        <v>213.71832257262884</v>
      </c>
      <c r="D109" s="29">
        <v>144.61472448060834</v>
      </c>
      <c r="E109" s="29">
        <v>113.25721328780979</v>
      </c>
      <c r="F109" s="29">
        <v>145.89924244239054</v>
      </c>
      <c r="G109" s="29">
        <v>148.86140140877643</v>
      </c>
      <c r="I109" s="26"/>
      <c r="J109" s="26"/>
      <c r="K109" s="26"/>
      <c r="L109" s="26"/>
      <c r="M109" s="26"/>
      <c r="N109" s="9"/>
    </row>
    <row r="110" spans="2:14" x14ac:dyDescent="0.35">
      <c r="B110" s="27">
        <v>40787</v>
      </c>
      <c r="C110" s="29">
        <v>213.20831781070379</v>
      </c>
      <c r="D110" s="29">
        <v>145.26856538446478</v>
      </c>
      <c r="E110" s="29">
        <v>112.61622471426833</v>
      </c>
      <c r="F110" s="29">
        <v>146.68266282675532</v>
      </c>
      <c r="G110" s="29">
        <v>148.87843962837965</v>
      </c>
      <c r="I110" s="26"/>
      <c r="J110" s="26"/>
      <c r="K110" s="26"/>
      <c r="L110" s="26"/>
      <c r="M110" s="26"/>
      <c r="N110" s="9"/>
    </row>
    <row r="111" spans="2:14" x14ac:dyDescent="0.35">
      <c r="B111" s="27">
        <v>40817</v>
      </c>
      <c r="C111" s="29">
        <v>213.38179908704333</v>
      </c>
      <c r="D111" s="29">
        <v>143.09017836957875</v>
      </c>
      <c r="E111" s="29">
        <v>112.92183772359613</v>
      </c>
      <c r="F111" s="29">
        <v>145.64818034653197</v>
      </c>
      <c r="G111" s="29">
        <v>148.25202598702316</v>
      </c>
      <c r="I111" s="26"/>
      <c r="J111" s="26"/>
      <c r="K111" s="26"/>
      <c r="L111" s="26"/>
      <c r="M111" s="26"/>
      <c r="N111" s="9"/>
    </row>
    <row r="112" spans="2:14" x14ac:dyDescent="0.35">
      <c r="B112" s="27">
        <v>40848</v>
      </c>
      <c r="C112" s="29">
        <v>213.39152745675341</v>
      </c>
      <c r="D112" s="29">
        <v>144.40290976360816</v>
      </c>
      <c r="E112" s="29">
        <v>113.31492938840726</v>
      </c>
      <c r="F112" s="29">
        <v>146.82081616304666</v>
      </c>
      <c r="G112" s="29">
        <v>148.99814496900282</v>
      </c>
      <c r="I112" s="26"/>
      <c r="J112" s="26"/>
      <c r="K112" s="26"/>
      <c r="L112" s="26"/>
      <c r="M112" s="26"/>
      <c r="N112" s="9"/>
    </row>
    <row r="113" spans="2:14" x14ac:dyDescent="0.35">
      <c r="B113" s="27">
        <v>40878</v>
      </c>
      <c r="C113" s="29">
        <v>215.64742990294312</v>
      </c>
      <c r="D113" s="29">
        <v>145.71273584824581</v>
      </c>
      <c r="E113" s="29">
        <v>113.06097032639046</v>
      </c>
      <c r="F113" s="29">
        <v>146.54447429688847</v>
      </c>
      <c r="G113" s="29">
        <v>149.53664204927099</v>
      </c>
      <c r="I113" s="26"/>
      <c r="J113" s="26"/>
      <c r="K113" s="26"/>
      <c r="L113" s="26"/>
      <c r="M113" s="26"/>
      <c r="N113" s="9"/>
    </row>
    <row r="114" spans="2:14" x14ac:dyDescent="0.35">
      <c r="B114" s="27">
        <v>40909</v>
      </c>
      <c r="C114" s="29">
        <v>213.37649597595805</v>
      </c>
      <c r="D114" s="29">
        <v>144.35772740046329</v>
      </c>
      <c r="E114" s="29">
        <v>113.87813362009742</v>
      </c>
      <c r="F114" s="29">
        <v>146.17169714455005</v>
      </c>
      <c r="G114" s="29">
        <v>149.03830621725461</v>
      </c>
      <c r="I114" s="26"/>
      <c r="J114" s="26"/>
      <c r="K114" s="26"/>
      <c r="L114" s="26"/>
      <c r="M114" s="26"/>
      <c r="N114" s="9"/>
    </row>
    <row r="115" spans="2:14" x14ac:dyDescent="0.35">
      <c r="B115" s="27">
        <v>40940</v>
      </c>
      <c r="C115" s="29">
        <v>214.06090317717468</v>
      </c>
      <c r="D115" s="29">
        <v>144.9708772757991</v>
      </c>
      <c r="E115" s="29">
        <v>113.89145294176689</v>
      </c>
      <c r="F115" s="29">
        <v>147.03811843547908</v>
      </c>
      <c r="G115" s="29">
        <v>149.51711689130576</v>
      </c>
      <c r="I115" s="26"/>
      <c r="J115" s="26"/>
      <c r="K115" s="26"/>
      <c r="L115" s="26"/>
      <c r="M115" s="26"/>
      <c r="N115" s="9"/>
    </row>
    <row r="116" spans="2:14" x14ac:dyDescent="0.35">
      <c r="B116" s="27">
        <v>40969</v>
      </c>
      <c r="C116" s="29">
        <v>216.46016015632003</v>
      </c>
      <c r="D116" s="29">
        <v>146.67423722965322</v>
      </c>
      <c r="E116" s="29">
        <v>114.10233519037347</v>
      </c>
      <c r="F116" s="29">
        <v>147.83874625721953</v>
      </c>
      <c r="G116" s="29">
        <v>150.60877526747225</v>
      </c>
      <c r="I116" s="26"/>
      <c r="J116" s="26"/>
      <c r="K116" s="26"/>
      <c r="L116" s="26"/>
      <c r="M116" s="26"/>
      <c r="N116" s="9"/>
    </row>
    <row r="117" spans="2:14" x14ac:dyDescent="0.35">
      <c r="B117" s="27">
        <v>41000</v>
      </c>
      <c r="C117" s="29">
        <v>218.03254613696362</v>
      </c>
      <c r="D117" s="29">
        <v>145.8832060359195</v>
      </c>
      <c r="E117" s="29">
        <v>113.57651888865361</v>
      </c>
      <c r="F117" s="29">
        <v>146.15686596562477</v>
      </c>
      <c r="G117" s="29">
        <v>150.08341510088889</v>
      </c>
      <c r="I117" s="26"/>
      <c r="J117" s="26"/>
      <c r="K117" s="26"/>
      <c r="L117" s="26"/>
      <c r="M117" s="26"/>
      <c r="N117" s="9"/>
    </row>
    <row r="118" spans="2:14" x14ac:dyDescent="0.35">
      <c r="B118" s="27">
        <v>41030</v>
      </c>
      <c r="C118" s="29">
        <v>221.09913628548631</v>
      </c>
      <c r="D118" s="29">
        <v>147.57575274386915</v>
      </c>
      <c r="E118" s="29">
        <v>115.14976053416342</v>
      </c>
      <c r="F118" s="29">
        <v>147.90577992979138</v>
      </c>
      <c r="G118" s="29">
        <v>152.02464358981211</v>
      </c>
      <c r="I118" s="26"/>
      <c r="J118" s="26"/>
      <c r="K118" s="26"/>
      <c r="L118" s="26"/>
      <c r="M118" s="26"/>
      <c r="N118" s="9"/>
    </row>
    <row r="119" spans="2:14" x14ac:dyDescent="0.35">
      <c r="B119" s="27">
        <v>41061</v>
      </c>
      <c r="C119" s="29">
        <v>221.80679580836065</v>
      </c>
      <c r="D119" s="29">
        <v>147.47692180494906</v>
      </c>
      <c r="E119" s="29">
        <v>115.41307198299194</v>
      </c>
      <c r="F119" s="29">
        <v>146.75839049146018</v>
      </c>
      <c r="G119" s="29">
        <v>151.93907564396923</v>
      </c>
      <c r="I119" s="26"/>
      <c r="J119" s="26"/>
      <c r="K119" s="26"/>
      <c r="L119" s="26"/>
      <c r="M119" s="26"/>
      <c r="N119" s="9"/>
    </row>
    <row r="120" spans="2:14" x14ac:dyDescent="0.35">
      <c r="B120" s="27">
        <v>41091</v>
      </c>
      <c r="C120" s="29">
        <v>220.52670239307176</v>
      </c>
      <c r="D120" s="29">
        <v>148.26730107716548</v>
      </c>
      <c r="E120" s="29">
        <v>116.22885777892586</v>
      </c>
      <c r="F120" s="29">
        <v>146.89039926148322</v>
      </c>
      <c r="G120" s="29">
        <v>152.24774888169503</v>
      </c>
      <c r="I120" s="26"/>
      <c r="J120" s="26"/>
      <c r="K120" s="26"/>
      <c r="L120" s="26"/>
      <c r="M120" s="26"/>
      <c r="N120" s="9"/>
    </row>
    <row r="121" spans="2:14" x14ac:dyDescent="0.35">
      <c r="B121" s="27">
        <v>41122</v>
      </c>
      <c r="C121" s="29">
        <v>220.56565666573388</v>
      </c>
      <c r="D121" s="29">
        <v>147.65780896268078</v>
      </c>
      <c r="E121" s="29">
        <v>116.78760436402992</v>
      </c>
      <c r="F121" s="29">
        <v>147.65042518846866</v>
      </c>
      <c r="G121" s="29">
        <v>152.50244989121438</v>
      </c>
      <c r="I121" s="26"/>
      <c r="J121" s="26"/>
      <c r="K121" s="26"/>
      <c r="L121" s="26"/>
      <c r="M121" s="26"/>
      <c r="N121" s="9"/>
    </row>
    <row r="122" spans="2:14" x14ac:dyDescent="0.35">
      <c r="B122" s="27">
        <v>41153</v>
      </c>
      <c r="C122" s="29">
        <v>219.71578051269054</v>
      </c>
      <c r="D122" s="29">
        <v>145.96361664615901</v>
      </c>
      <c r="E122" s="29">
        <v>116.85216523064886</v>
      </c>
      <c r="F122" s="29">
        <v>145.65432435475259</v>
      </c>
      <c r="G122" s="29">
        <v>151.48406746456172</v>
      </c>
      <c r="I122" s="26"/>
      <c r="J122" s="26"/>
      <c r="K122" s="26"/>
      <c r="L122" s="26"/>
      <c r="M122" s="26"/>
      <c r="N122" s="9"/>
    </row>
    <row r="123" spans="2:14" x14ac:dyDescent="0.35">
      <c r="B123" s="27">
        <v>41183</v>
      </c>
      <c r="C123" s="29">
        <v>221.77159506566232</v>
      </c>
      <c r="D123" s="29">
        <v>147.44317052845594</v>
      </c>
      <c r="E123" s="29">
        <v>117.10365271993527</v>
      </c>
      <c r="F123" s="29">
        <v>147.34115408420644</v>
      </c>
      <c r="G123" s="29">
        <v>152.69747017925874</v>
      </c>
      <c r="I123" s="26"/>
      <c r="J123" s="26"/>
      <c r="K123" s="26"/>
      <c r="L123" s="26"/>
      <c r="M123" s="26"/>
      <c r="N123" s="9"/>
    </row>
    <row r="124" spans="2:14" x14ac:dyDescent="0.35">
      <c r="B124" s="27">
        <v>41214</v>
      </c>
      <c r="C124" s="29">
        <v>222.79710544045034</v>
      </c>
      <c r="D124" s="29">
        <v>148.36527731388531</v>
      </c>
      <c r="E124" s="29">
        <v>117.5180142490925</v>
      </c>
      <c r="F124" s="29">
        <v>147.94290815132314</v>
      </c>
      <c r="G124" s="29">
        <v>153.39467389852732</v>
      </c>
      <c r="I124" s="26"/>
      <c r="J124" s="26"/>
      <c r="K124" s="26"/>
      <c r="L124" s="26"/>
      <c r="M124" s="26"/>
      <c r="N124" s="9"/>
    </row>
    <row r="125" spans="2:14" x14ac:dyDescent="0.35">
      <c r="B125" s="27">
        <v>41244</v>
      </c>
      <c r="C125" s="29">
        <v>222.50218983294516</v>
      </c>
      <c r="D125" s="29">
        <v>146.75852119497861</v>
      </c>
      <c r="E125" s="29">
        <v>117.64495444775642</v>
      </c>
      <c r="F125" s="29">
        <v>147.32684854982494</v>
      </c>
      <c r="G125" s="29">
        <v>152.85286290580436</v>
      </c>
      <c r="I125" s="26"/>
      <c r="J125" s="26"/>
      <c r="K125" s="26"/>
      <c r="L125" s="26"/>
      <c r="M125" s="26"/>
      <c r="N125" s="9"/>
    </row>
    <row r="126" spans="2:14" x14ac:dyDescent="0.35">
      <c r="B126" s="27">
        <v>41275</v>
      </c>
      <c r="C126" s="29">
        <v>223.11493761120971</v>
      </c>
      <c r="D126" s="29">
        <v>148.40724266977418</v>
      </c>
      <c r="E126" s="29">
        <v>117.94965870010702</v>
      </c>
      <c r="F126" s="29">
        <v>147.83810413543011</v>
      </c>
      <c r="G126" s="29">
        <v>153.59288740290614</v>
      </c>
      <c r="I126" s="26"/>
      <c r="J126" s="26"/>
      <c r="K126" s="26"/>
      <c r="L126" s="26"/>
      <c r="M126" s="26"/>
      <c r="N126" s="9"/>
    </row>
    <row r="127" spans="2:14" x14ac:dyDescent="0.35">
      <c r="B127" s="27">
        <v>41306</v>
      </c>
      <c r="C127" s="29">
        <v>221.91815345018458</v>
      </c>
      <c r="D127" s="29">
        <v>147.47216155380914</v>
      </c>
      <c r="E127" s="29">
        <v>117.29781822633441</v>
      </c>
      <c r="F127" s="29">
        <v>146.28760939655731</v>
      </c>
      <c r="G127" s="29">
        <v>152.54177655171424</v>
      </c>
      <c r="I127" s="26"/>
      <c r="J127" s="26"/>
      <c r="K127" s="26"/>
      <c r="L127" s="26"/>
      <c r="M127" s="26"/>
      <c r="N127" s="9"/>
    </row>
    <row r="128" spans="2:14" x14ac:dyDescent="0.35">
      <c r="B128" s="27">
        <v>41334</v>
      </c>
      <c r="C128" s="29">
        <v>223.21879259305047</v>
      </c>
      <c r="D128" s="29">
        <v>147.7799710756905</v>
      </c>
      <c r="E128" s="29">
        <v>118.19082316865354</v>
      </c>
      <c r="F128" s="29">
        <v>147.00141136355276</v>
      </c>
      <c r="G128" s="29">
        <v>153.34224027452407</v>
      </c>
      <c r="I128" s="26"/>
      <c r="J128" s="26"/>
      <c r="K128" s="26"/>
      <c r="L128" s="26"/>
      <c r="M128" s="26"/>
      <c r="N128" s="9"/>
    </row>
    <row r="129" spans="2:14" x14ac:dyDescent="0.35">
      <c r="B129" s="27">
        <v>41365</v>
      </c>
      <c r="C129" s="29">
        <v>225.4283745283322</v>
      </c>
      <c r="D129" s="29">
        <v>148.76651886399074</v>
      </c>
      <c r="E129" s="29">
        <v>117.75763402559292</v>
      </c>
      <c r="F129" s="29">
        <v>148.13376644683657</v>
      </c>
      <c r="G129" s="29">
        <v>154.07217599388827</v>
      </c>
      <c r="I129" s="26"/>
      <c r="J129" s="26"/>
      <c r="K129" s="26"/>
      <c r="L129" s="26"/>
      <c r="M129" s="26"/>
      <c r="N129" s="9"/>
    </row>
    <row r="130" spans="2:14" x14ac:dyDescent="0.35">
      <c r="B130" s="27">
        <v>41395</v>
      </c>
      <c r="C130" s="29">
        <v>226.66701077620766</v>
      </c>
      <c r="D130" s="29">
        <v>149.10239725281181</v>
      </c>
      <c r="E130" s="29">
        <v>118.43992723928115</v>
      </c>
      <c r="F130" s="29">
        <v>148.1309361704231</v>
      </c>
      <c r="G130" s="29">
        <v>154.61432385830935</v>
      </c>
      <c r="I130" s="26"/>
      <c r="J130" s="26"/>
      <c r="K130" s="26"/>
      <c r="L130" s="26"/>
      <c r="M130" s="26"/>
      <c r="N130" s="9"/>
    </row>
    <row r="131" spans="2:14" x14ac:dyDescent="0.35">
      <c r="B131" s="27">
        <v>41426</v>
      </c>
      <c r="C131" s="29">
        <v>225.63571293806754</v>
      </c>
      <c r="D131" s="29">
        <v>147.89642040607987</v>
      </c>
      <c r="E131" s="29">
        <v>118.00608376758322</v>
      </c>
      <c r="F131" s="29">
        <v>146.77489239616276</v>
      </c>
      <c r="G131" s="29">
        <v>153.6536621404783</v>
      </c>
      <c r="I131" s="26"/>
      <c r="J131" s="26"/>
      <c r="K131" s="26"/>
      <c r="L131" s="26"/>
      <c r="M131" s="26"/>
      <c r="N131" s="9"/>
    </row>
    <row r="132" spans="2:14" x14ac:dyDescent="0.35">
      <c r="B132" s="27">
        <v>41456</v>
      </c>
      <c r="C132" s="29">
        <v>226.76225442656596</v>
      </c>
      <c r="D132" s="29">
        <v>148.5939661555856</v>
      </c>
      <c r="E132" s="29">
        <v>118.89231908464427</v>
      </c>
      <c r="F132" s="29">
        <v>147.76702337271755</v>
      </c>
      <c r="G132" s="29">
        <v>154.58506395094201</v>
      </c>
      <c r="I132" s="26"/>
      <c r="J132" s="26"/>
      <c r="K132" s="26"/>
      <c r="L132" s="26"/>
      <c r="M132" s="26"/>
      <c r="N132" s="9"/>
    </row>
    <row r="133" spans="2:14" x14ac:dyDescent="0.35">
      <c r="B133" s="27">
        <v>41487</v>
      </c>
      <c r="C133" s="29">
        <v>225.82299485114737</v>
      </c>
      <c r="D133" s="29">
        <v>148.79391902394681</v>
      </c>
      <c r="E133" s="29">
        <v>119.48911143361777</v>
      </c>
      <c r="F133" s="29">
        <v>146.68573669526239</v>
      </c>
      <c r="G133" s="29">
        <v>154.42631337807703</v>
      </c>
      <c r="I133" s="26"/>
      <c r="J133" s="26"/>
      <c r="K133" s="26"/>
      <c r="L133" s="26"/>
      <c r="M133" s="26"/>
      <c r="N133" s="9"/>
    </row>
    <row r="134" spans="2:14" x14ac:dyDescent="0.35">
      <c r="B134" s="27">
        <v>41518</v>
      </c>
      <c r="C134" s="29">
        <v>227.50403661665774</v>
      </c>
      <c r="D134" s="29">
        <v>148.48292012010936</v>
      </c>
      <c r="E134" s="29">
        <v>118.72209210489888</v>
      </c>
      <c r="F134" s="29">
        <v>147.66589991585354</v>
      </c>
      <c r="G134" s="29">
        <v>154.59468997686631</v>
      </c>
      <c r="I134" s="26"/>
      <c r="J134" s="26"/>
      <c r="K134" s="26"/>
      <c r="L134" s="26"/>
      <c r="M134" s="26"/>
      <c r="N134" s="9"/>
    </row>
    <row r="135" spans="2:14" x14ac:dyDescent="0.35">
      <c r="B135" s="27">
        <v>41548</v>
      </c>
      <c r="C135" s="29">
        <v>229.09413164100408</v>
      </c>
      <c r="D135" s="29">
        <v>149.43894179027546</v>
      </c>
      <c r="E135" s="29">
        <v>120.34879907832378</v>
      </c>
      <c r="F135" s="29">
        <v>148.05212099875632</v>
      </c>
      <c r="G135" s="29">
        <v>155.78889120227933</v>
      </c>
      <c r="I135" s="26"/>
      <c r="J135" s="26"/>
      <c r="K135" s="26"/>
      <c r="L135" s="26"/>
      <c r="M135" s="26"/>
      <c r="N135" s="9"/>
    </row>
    <row r="136" spans="2:14" x14ac:dyDescent="0.35">
      <c r="B136" s="27">
        <v>41579</v>
      </c>
      <c r="C136" s="29">
        <v>230.86152455865709</v>
      </c>
      <c r="D136" s="29">
        <v>148.9089572060879</v>
      </c>
      <c r="E136" s="29">
        <v>120.15116853615184</v>
      </c>
      <c r="F136" s="29">
        <v>148.32658196260414</v>
      </c>
      <c r="G136" s="29">
        <v>155.95115737910209</v>
      </c>
      <c r="I136" s="26"/>
      <c r="J136" s="26"/>
      <c r="K136" s="26"/>
      <c r="L136" s="26"/>
      <c r="M136" s="26"/>
      <c r="N136" s="9"/>
    </row>
    <row r="137" spans="2:14" x14ac:dyDescent="0.35">
      <c r="B137" s="27">
        <v>41609</v>
      </c>
      <c r="C137" s="29">
        <v>229.16412602458036</v>
      </c>
      <c r="D137" s="29">
        <v>148.03054297633253</v>
      </c>
      <c r="E137" s="29">
        <v>119.39641605230679</v>
      </c>
      <c r="F137" s="29">
        <v>147.51845611457915</v>
      </c>
      <c r="G137" s="29">
        <v>154.97495617352112</v>
      </c>
      <c r="I137" s="26"/>
      <c r="J137" s="26"/>
      <c r="K137" s="26"/>
      <c r="L137" s="26"/>
      <c r="M137" s="26"/>
      <c r="N137" s="9"/>
    </row>
    <row r="138" spans="2:14" x14ac:dyDescent="0.35">
      <c r="B138" s="27">
        <v>41640</v>
      </c>
      <c r="C138" s="29">
        <v>229.72783616319794</v>
      </c>
      <c r="D138" s="29">
        <v>148.94799045997792</v>
      </c>
      <c r="E138" s="29">
        <v>118.84497623264483</v>
      </c>
      <c r="F138" s="29">
        <v>146.70540545684233</v>
      </c>
      <c r="G138" s="29">
        <v>154.88463515534556</v>
      </c>
      <c r="I138" s="26"/>
      <c r="J138" s="26"/>
      <c r="K138" s="26"/>
      <c r="L138" s="26"/>
      <c r="M138" s="26"/>
      <c r="N138" s="9"/>
    </row>
    <row r="139" spans="2:14" x14ac:dyDescent="0.35">
      <c r="B139" s="27">
        <v>41671</v>
      </c>
      <c r="C139" s="29">
        <v>229.93326062715542</v>
      </c>
      <c r="D139" s="29">
        <v>148.89297320100027</v>
      </c>
      <c r="E139" s="29">
        <v>120.43913332497149</v>
      </c>
      <c r="F139" s="29">
        <v>147.49120431769029</v>
      </c>
      <c r="G139" s="29">
        <v>155.69002902075266</v>
      </c>
      <c r="I139" s="26"/>
      <c r="J139" s="26"/>
      <c r="K139" s="26"/>
      <c r="L139" s="26"/>
      <c r="M139" s="26"/>
      <c r="N139" s="9"/>
    </row>
    <row r="140" spans="2:14" x14ac:dyDescent="0.35">
      <c r="B140" s="27">
        <v>41699</v>
      </c>
      <c r="C140" s="29">
        <v>228.72134570982479</v>
      </c>
      <c r="D140" s="29">
        <v>148.44344546081331</v>
      </c>
      <c r="E140" s="29">
        <v>119.20810988224959</v>
      </c>
      <c r="F140" s="29">
        <v>146.10921291663897</v>
      </c>
      <c r="G140" s="29">
        <v>154.58643379754531</v>
      </c>
      <c r="I140" s="26"/>
      <c r="J140" s="26"/>
      <c r="K140" s="26"/>
      <c r="L140" s="26"/>
      <c r="M140" s="26"/>
      <c r="N140" s="9"/>
    </row>
    <row r="141" spans="2:14" x14ac:dyDescent="0.35">
      <c r="B141" s="11">
        <v>41730</v>
      </c>
      <c r="C141" s="29">
        <v>229.47922384087485</v>
      </c>
      <c r="D141" s="29">
        <v>149.58102760730168</v>
      </c>
      <c r="E141" s="29">
        <v>120.24537357884603</v>
      </c>
      <c r="F141" s="29">
        <v>146.48232215370319</v>
      </c>
      <c r="G141" s="29">
        <v>155.4737562028443</v>
      </c>
      <c r="I141" s="26"/>
      <c r="J141" s="26"/>
      <c r="K141" s="26"/>
      <c r="L141" s="26"/>
      <c r="M141" s="26"/>
      <c r="N141" s="9"/>
    </row>
    <row r="142" spans="2:14" x14ac:dyDescent="0.35">
      <c r="B142" s="11">
        <v>41760</v>
      </c>
      <c r="C142" s="29">
        <v>229.31960036990515</v>
      </c>
      <c r="D142" s="29">
        <v>150.57408725970555</v>
      </c>
      <c r="E142" s="29">
        <v>119.38413557835936</v>
      </c>
      <c r="F142" s="29">
        <v>146.92623980621156</v>
      </c>
      <c r="G142" s="29">
        <v>155.47132590392411</v>
      </c>
      <c r="I142" s="26"/>
      <c r="J142" s="26"/>
      <c r="K142" s="26"/>
      <c r="L142" s="26"/>
      <c r="M142" s="26"/>
      <c r="N142" s="9"/>
    </row>
    <row r="143" spans="2:14" x14ac:dyDescent="0.35">
      <c r="B143" s="11">
        <v>41791</v>
      </c>
      <c r="C143" s="29">
        <v>228.95418328512181</v>
      </c>
      <c r="D143" s="29">
        <v>150.24118812264823</v>
      </c>
      <c r="E143" s="29">
        <v>119.91018680900993</v>
      </c>
      <c r="F143" s="29">
        <v>147.28794028932219</v>
      </c>
      <c r="G143" s="29">
        <v>155.61115055310589</v>
      </c>
      <c r="I143" s="26"/>
      <c r="J143" s="26"/>
      <c r="K143" s="26"/>
      <c r="L143" s="26"/>
      <c r="M143" s="26"/>
      <c r="N143" s="9"/>
    </row>
    <row r="144" spans="2:14" x14ac:dyDescent="0.35">
      <c r="B144" s="11">
        <v>41821</v>
      </c>
      <c r="C144" s="29">
        <v>229.66975159991873</v>
      </c>
      <c r="D144" s="29">
        <v>150.73001478131306</v>
      </c>
      <c r="E144" s="29">
        <v>119.55543310829466</v>
      </c>
      <c r="F144" s="29">
        <v>147.55650863825056</v>
      </c>
      <c r="G144" s="29">
        <v>155.78264092591078</v>
      </c>
      <c r="I144" s="26"/>
      <c r="J144" s="26"/>
      <c r="K144" s="26"/>
      <c r="L144" s="26"/>
      <c r="M144" s="26"/>
      <c r="N144" s="9"/>
    </row>
    <row r="145" spans="2:14" x14ac:dyDescent="0.35">
      <c r="B145" s="11">
        <v>41852</v>
      </c>
      <c r="C145" s="29">
        <v>231.06397755539146</v>
      </c>
      <c r="D145" s="29">
        <v>151.10168712662093</v>
      </c>
      <c r="E145" s="29">
        <v>119.38370914987749</v>
      </c>
      <c r="F145" s="29">
        <v>148.84182352772314</v>
      </c>
      <c r="G145" s="29">
        <v>156.36482176198933</v>
      </c>
      <c r="I145" s="26"/>
      <c r="J145" s="26"/>
      <c r="K145" s="26"/>
      <c r="L145" s="26"/>
      <c r="M145" s="26"/>
      <c r="N145" s="9"/>
    </row>
    <row r="146" spans="2:14" x14ac:dyDescent="0.35">
      <c r="B146" s="11">
        <v>41883</v>
      </c>
      <c r="C146" s="29">
        <v>231.17888094913391</v>
      </c>
      <c r="D146" s="29">
        <v>152.69598640701966</v>
      </c>
      <c r="E146" s="29">
        <v>120.61845519880987</v>
      </c>
      <c r="F146" s="29">
        <v>149.07163749379373</v>
      </c>
      <c r="G146" s="29">
        <v>157.2868792380973</v>
      </c>
      <c r="I146" s="26"/>
      <c r="J146" s="26"/>
      <c r="K146" s="26"/>
      <c r="L146" s="26"/>
      <c r="M146" s="26"/>
      <c r="N146" s="9"/>
    </row>
    <row r="147" spans="2:14" x14ac:dyDescent="0.35">
      <c r="B147" s="11">
        <v>41913</v>
      </c>
      <c r="C147" s="29">
        <v>230.16549122100989</v>
      </c>
      <c r="D147" s="29">
        <v>153.36023293605371</v>
      </c>
      <c r="E147" s="29">
        <v>120.04381143905701</v>
      </c>
      <c r="F147" s="29">
        <v>146.61115590702127</v>
      </c>
      <c r="G147" s="29">
        <v>156.47689335698598</v>
      </c>
      <c r="I147" s="26"/>
      <c r="J147" s="26"/>
      <c r="K147" s="26"/>
      <c r="L147" s="26"/>
      <c r="M147" s="26"/>
      <c r="N147" s="9"/>
    </row>
    <row r="148" spans="2:14" x14ac:dyDescent="0.35">
      <c r="B148" s="11">
        <v>41944</v>
      </c>
      <c r="C148" s="29">
        <v>229.12042324516443</v>
      </c>
      <c r="D148" s="29">
        <v>153.60461657294829</v>
      </c>
      <c r="E148" s="29">
        <v>120.99360041720092</v>
      </c>
      <c r="F148" s="29">
        <v>146.91713412094413</v>
      </c>
      <c r="G148" s="29">
        <v>156.77726011512183</v>
      </c>
      <c r="I148" s="26"/>
      <c r="J148" s="26"/>
      <c r="K148" s="26"/>
      <c r="L148" s="26"/>
      <c r="M148" s="26"/>
      <c r="N148" s="9"/>
    </row>
    <row r="149" spans="2:14" x14ac:dyDescent="0.35">
      <c r="B149" s="11">
        <v>41974</v>
      </c>
      <c r="C149" s="29">
        <v>229.17696136044196</v>
      </c>
      <c r="D149" s="29">
        <v>154.31802210035795</v>
      </c>
      <c r="E149" s="29">
        <v>120.92209490861187</v>
      </c>
      <c r="F149" s="29">
        <v>147.44581583694625</v>
      </c>
      <c r="G149" s="29">
        <v>157.05527732030669</v>
      </c>
      <c r="I149" s="26"/>
      <c r="J149" s="26"/>
      <c r="K149" s="26"/>
      <c r="L149" s="26"/>
      <c r="M149" s="26"/>
      <c r="N149" s="9"/>
    </row>
    <row r="150" spans="2:14" x14ac:dyDescent="0.35">
      <c r="B150" s="11">
        <v>42005</v>
      </c>
      <c r="C150" s="29">
        <v>227.56140932633087</v>
      </c>
      <c r="D150" s="29">
        <v>152.3581297223817</v>
      </c>
      <c r="E150" s="29">
        <v>119.39358204593371</v>
      </c>
      <c r="F150" s="29">
        <v>145.94559293040632</v>
      </c>
      <c r="G150" s="29">
        <v>155.37925251672968</v>
      </c>
      <c r="I150" s="26"/>
      <c r="J150" s="26"/>
      <c r="K150" s="26"/>
      <c r="L150" s="26"/>
      <c r="M150" s="26"/>
      <c r="N150" s="9"/>
    </row>
    <row r="151" spans="2:14" x14ac:dyDescent="0.35">
      <c r="B151" s="11">
        <v>42036</v>
      </c>
      <c r="C151" s="29">
        <v>227.2825610358345</v>
      </c>
      <c r="D151" s="29">
        <v>152.58695748687819</v>
      </c>
      <c r="E151" s="29">
        <v>119.38004850119425</v>
      </c>
      <c r="F151" s="29">
        <v>145.3401655154731</v>
      </c>
      <c r="G151" s="29">
        <v>155.24118655554318</v>
      </c>
      <c r="I151" s="26"/>
      <c r="J151" s="26"/>
      <c r="K151" s="26"/>
      <c r="L151" s="26"/>
      <c r="M151" s="26"/>
      <c r="N151" s="9"/>
    </row>
    <row r="152" spans="2:14" x14ac:dyDescent="0.35">
      <c r="B152" s="11">
        <v>42064</v>
      </c>
      <c r="C152" s="29">
        <v>227.95849840860726</v>
      </c>
      <c r="D152" s="29">
        <v>152.56637886799106</v>
      </c>
      <c r="E152" s="29">
        <v>120.08662756180767</v>
      </c>
      <c r="F152" s="29">
        <v>145.52638035657228</v>
      </c>
      <c r="G152" s="29">
        <v>155.6700936192569</v>
      </c>
      <c r="I152" s="26"/>
      <c r="J152" s="26"/>
      <c r="K152" s="26"/>
      <c r="L152" s="26"/>
      <c r="M152" s="26"/>
      <c r="N152" s="9"/>
    </row>
    <row r="153" spans="2:14" x14ac:dyDescent="0.35">
      <c r="B153" s="11">
        <v>42095</v>
      </c>
      <c r="C153" s="29">
        <v>225.84348360142482</v>
      </c>
      <c r="D153" s="29">
        <v>152.09300651584383</v>
      </c>
      <c r="E153" s="29">
        <v>119.31600508785766</v>
      </c>
      <c r="F153" s="29">
        <v>145.98282771602092</v>
      </c>
      <c r="G153" s="29">
        <v>155.03482792347819</v>
      </c>
      <c r="I153" s="26"/>
      <c r="J153" s="26"/>
      <c r="K153" s="26"/>
      <c r="L153" s="26"/>
      <c r="M153" s="26"/>
      <c r="N153" s="9"/>
    </row>
    <row r="154" spans="2:14" x14ac:dyDescent="0.35">
      <c r="B154" s="11">
        <v>42125</v>
      </c>
      <c r="C154" s="29">
        <v>225.93971026825159</v>
      </c>
      <c r="D154" s="29">
        <v>149.67241315209523</v>
      </c>
      <c r="E154" s="29">
        <v>119.05356916903942</v>
      </c>
      <c r="F154" s="29">
        <v>144.35483823908422</v>
      </c>
      <c r="G154" s="29">
        <v>153.96288569897573</v>
      </c>
      <c r="I154" s="26"/>
      <c r="J154" s="26"/>
      <c r="K154" s="26"/>
      <c r="L154" s="26"/>
      <c r="M154" s="26"/>
      <c r="N154" s="9"/>
    </row>
    <row r="155" spans="2:14" x14ac:dyDescent="0.35">
      <c r="B155" s="11">
        <v>42156</v>
      </c>
      <c r="C155" s="29">
        <v>225.77573508014623</v>
      </c>
      <c r="D155" s="29">
        <v>150.56146874154885</v>
      </c>
      <c r="E155" s="29">
        <v>120.10370521010728</v>
      </c>
      <c r="F155" s="29">
        <v>145.48087423700372</v>
      </c>
      <c r="G155" s="29">
        <v>154.81832649082165</v>
      </c>
      <c r="I155" s="26"/>
      <c r="J155" s="26"/>
      <c r="K155" s="26"/>
      <c r="L155" s="26"/>
      <c r="M155" s="26"/>
      <c r="N155" s="9"/>
    </row>
    <row r="156" spans="2:14" x14ac:dyDescent="0.35">
      <c r="B156" s="11">
        <v>42186</v>
      </c>
      <c r="C156" s="29">
        <v>224.15655588683094</v>
      </c>
      <c r="D156" s="29">
        <v>149.3137166393046</v>
      </c>
      <c r="E156" s="29">
        <v>119.47580188441481</v>
      </c>
      <c r="F156" s="29">
        <v>145.03951527173555</v>
      </c>
      <c r="G156" s="29">
        <v>153.89448066305027</v>
      </c>
      <c r="I156" s="26"/>
      <c r="J156" s="26"/>
      <c r="K156" s="26"/>
      <c r="L156" s="26"/>
      <c r="M156" s="26"/>
      <c r="N156" s="9"/>
    </row>
    <row r="157" spans="2:14" x14ac:dyDescent="0.35">
      <c r="B157" s="11">
        <v>42217</v>
      </c>
      <c r="C157" s="29">
        <v>222.88583654274314</v>
      </c>
      <c r="D157" s="29">
        <v>147.25082215666399</v>
      </c>
      <c r="E157" s="29">
        <v>119.16205135364099</v>
      </c>
      <c r="F157" s="29">
        <v>144.15249548843025</v>
      </c>
      <c r="G157" s="29">
        <v>152.84138373584847</v>
      </c>
      <c r="I157" s="26"/>
      <c r="J157" s="26"/>
      <c r="K157" s="26"/>
      <c r="L157" s="26"/>
      <c r="M157" s="26"/>
      <c r="N157" s="9"/>
    </row>
    <row r="158" spans="2:14" x14ac:dyDescent="0.35">
      <c r="B158" s="11">
        <v>42248</v>
      </c>
      <c r="C158" s="29">
        <v>221.62316985613461</v>
      </c>
      <c r="D158" s="29">
        <v>146.7667262402083</v>
      </c>
      <c r="E158" s="29">
        <v>118.70924384826667</v>
      </c>
      <c r="F158" s="29">
        <v>144.77180135665091</v>
      </c>
      <c r="G158" s="29">
        <v>152.47319003877371</v>
      </c>
      <c r="I158" s="26"/>
      <c r="J158" s="26"/>
      <c r="K158" s="26"/>
      <c r="L158" s="26"/>
      <c r="M158" s="26"/>
      <c r="N158" s="9"/>
    </row>
    <row r="159" spans="2:14" x14ac:dyDescent="0.35">
      <c r="B159" s="11">
        <v>42278</v>
      </c>
      <c r="C159" s="29">
        <v>220.74622440316062</v>
      </c>
      <c r="D159" s="29">
        <v>146.05769786335802</v>
      </c>
      <c r="E159" s="29">
        <v>118.16603052740726</v>
      </c>
      <c r="F159" s="29">
        <v>146.5596546132912</v>
      </c>
      <c r="G159" s="29">
        <v>152.33617783504988</v>
      </c>
      <c r="I159" s="26"/>
      <c r="J159" s="26"/>
      <c r="K159" s="26"/>
      <c r="L159" s="26"/>
      <c r="M159" s="26"/>
      <c r="N159" s="9"/>
    </row>
    <row r="160" spans="2:14" x14ac:dyDescent="0.35">
      <c r="B160" s="11">
        <v>42309</v>
      </c>
      <c r="C160" s="29">
        <v>218.39059436862263</v>
      </c>
      <c r="D160" s="29">
        <v>145.40300756979482</v>
      </c>
      <c r="E160" s="29">
        <v>116.47070763090331</v>
      </c>
      <c r="F160" s="29">
        <v>143.94089066394329</v>
      </c>
      <c r="G160" s="29">
        <v>150.5288705549543</v>
      </c>
      <c r="I160" s="26"/>
      <c r="J160" s="26"/>
      <c r="K160" s="26"/>
      <c r="L160" s="26"/>
      <c r="M160" s="26"/>
      <c r="N160" s="9"/>
    </row>
    <row r="161" spans="2:14" x14ac:dyDescent="0.35">
      <c r="B161" s="11">
        <v>42339</v>
      </c>
      <c r="C161" s="29">
        <v>217.52689727238609</v>
      </c>
      <c r="D161" s="29">
        <v>145.09311004489982</v>
      </c>
      <c r="E161" s="29">
        <v>116.31242022431569</v>
      </c>
      <c r="F161" s="29">
        <v>143.9989364886886</v>
      </c>
      <c r="G161" s="29">
        <v>150.25599753516568</v>
      </c>
      <c r="I161" s="26"/>
      <c r="J161" s="26"/>
      <c r="K161" s="26"/>
      <c r="L161" s="26"/>
      <c r="M161" s="26"/>
      <c r="N161" s="9"/>
    </row>
    <row r="162" spans="2:14" x14ac:dyDescent="0.35">
      <c r="B162" s="11">
        <v>42370</v>
      </c>
      <c r="C162" s="29">
        <v>215.25818210217963</v>
      </c>
      <c r="D162" s="29">
        <v>144.30316292413576</v>
      </c>
      <c r="E162" s="29">
        <v>116.5866449567379</v>
      </c>
      <c r="F162" s="29">
        <v>143.96396139987337</v>
      </c>
      <c r="G162" s="29">
        <v>149.78066378866214</v>
      </c>
      <c r="I162" s="26"/>
      <c r="J162" s="26"/>
      <c r="K162" s="26"/>
      <c r="L162" s="26"/>
      <c r="M162" s="26"/>
      <c r="N162" s="9"/>
    </row>
    <row r="163" spans="2:14" x14ac:dyDescent="0.35">
      <c r="B163" s="11">
        <v>42401</v>
      </c>
      <c r="C163" s="29">
        <v>214.65851236906479</v>
      </c>
      <c r="D163" s="29">
        <v>145.06968976031351</v>
      </c>
      <c r="E163" s="29">
        <v>116.52585283499698</v>
      </c>
      <c r="F163" s="29">
        <v>144.01047737889567</v>
      </c>
      <c r="G163" s="29">
        <v>149.85330451845624</v>
      </c>
      <c r="I163" s="26"/>
      <c r="J163" s="26"/>
      <c r="K163" s="26"/>
      <c r="L163" s="26"/>
      <c r="M163" s="26"/>
      <c r="N163" s="9"/>
    </row>
    <row r="164" spans="2:14" x14ac:dyDescent="0.35">
      <c r="B164" s="11">
        <v>42430</v>
      </c>
      <c r="C164" s="29">
        <v>213.12085152353453</v>
      </c>
      <c r="D164" s="29">
        <v>144.04270599408633</v>
      </c>
      <c r="E164" s="29">
        <v>115.63832152235184</v>
      </c>
      <c r="F164" s="29">
        <v>143.94075053545222</v>
      </c>
      <c r="G164" s="29">
        <v>148.98683745758893</v>
      </c>
      <c r="I164" s="26"/>
      <c r="J164" s="26"/>
      <c r="K164" s="26"/>
      <c r="L164" s="26"/>
      <c r="M164" s="26"/>
      <c r="N164" s="9"/>
    </row>
    <row r="165" spans="2:14" x14ac:dyDescent="0.35">
      <c r="B165" s="11">
        <v>42461</v>
      </c>
      <c r="C165" s="29">
        <v>213.80213825601211</v>
      </c>
      <c r="D165" s="29">
        <v>144.58052304959651</v>
      </c>
      <c r="E165" s="29">
        <v>115.5973051838763</v>
      </c>
      <c r="F165" s="29">
        <v>142.77563486666398</v>
      </c>
      <c r="G165" s="29">
        <v>148.94254490144888</v>
      </c>
      <c r="I165" s="26"/>
      <c r="J165" s="26"/>
      <c r="K165" s="26"/>
      <c r="L165" s="26"/>
      <c r="M165" s="26"/>
      <c r="N165" s="9"/>
    </row>
    <row r="166" spans="2:14" x14ac:dyDescent="0.35">
      <c r="B166" s="11">
        <v>42491</v>
      </c>
      <c r="C166" s="29">
        <v>215.26936041235396</v>
      </c>
      <c r="D166" s="29">
        <v>145.70398689688085</v>
      </c>
      <c r="E166" s="29">
        <v>116.48308637845788</v>
      </c>
      <c r="F166" s="29">
        <v>143.40001098535143</v>
      </c>
      <c r="G166" s="29">
        <v>149.94770636939086</v>
      </c>
      <c r="I166" s="26"/>
      <c r="J166" s="26"/>
      <c r="K166" s="26"/>
      <c r="L166" s="26"/>
      <c r="M166" s="26"/>
      <c r="N166" s="9"/>
    </row>
    <row r="167" spans="2:14" x14ac:dyDescent="0.35">
      <c r="B167" s="11">
        <v>42522</v>
      </c>
      <c r="C167" s="29">
        <v>214.1289426658538</v>
      </c>
      <c r="D167" s="29">
        <v>144.37793950441474</v>
      </c>
      <c r="E167" s="29">
        <v>114.40121548218409</v>
      </c>
      <c r="F167" s="29">
        <v>142.13732953171908</v>
      </c>
      <c r="G167" s="29">
        <v>148.35804937452372</v>
      </c>
      <c r="I167" s="26"/>
      <c r="J167" s="26"/>
      <c r="K167" s="26"/>
      <c r="L167" s="26"/>
      <c r="M167" s="26"/>
      <c r="N167" s="9"/>
    </row>
    <row r="168" spans="2:14" x14ac:dyDescent="0.35">
      <c r="B168" s="11">
        <v>42552</v>
      </c>
      <c r="C168" s="29">
        <v>213.00151434604152</v>
      </c>
      <c r="D168" s="29">
        <v>144.53273630897232</v>
      </c>
      <c r="E168" s="29">
        <v>114.58994526876413</v>
      </c>
      <c r="F168" s="29">
        <v>142.44792011646345</v>
      </c>
      <c r="G168" s="29">
        <v>148.33637831167553</v>
      </c>
      <c r="I168" s="26"/>
      <c r="J168" s="26"/>
      <c r="K168" s="26"/>
      <c r="L168" s="26"/>
      <c r="M168" s="26"/>
      <c r="N168" s="9"/>
    </row>
    <row r="169" spans="2:14" x14ac:dyDescent="0.35">
      <c r="B169" s="11">
        <v>42583</v>
      </c>
      <c r="C169" s="29">
        <v>214.57670691656108</v>
      </c>
      <c r="D169" s="29">
        <v>145.15212954862992</v>
      </c>
      <c r="E169" s="29">
        <v>114.77234112764691</v>
      </c>
      <c r="F169" s="29">
        <v>143.18122839833742</v>
      </c>
      <c r="G169" s="29">
        <v>149.00181991118595</v>
      </c>
      <c r="I169" s="26"/>
      <c r="J169" s="26"/>
      <c r="K169" s="26"/>
      <c r="L169" s="26"/>
      <c r="M169" s="26"/>
      <c r="N169" s="9"/>
    </row>
    <row r="170" spans="2:14" x14ac:dyDescent="0.35">
      <c r="B170" s="11">
        <v>42614</v>
      </c>
      <c r="C170" s="29">
        <v>216.13237055556499</v>
      </c>
      <c r="D170" s="29">
        <v>144.66592278405454</v>
      </c>
      <c r="E170" s="29">
        <v>115.52565794833818</v>
      </c>
      <c r="F170" s="29">
        <v>142.4923722438285</v>
      </c>
      <c r="G170" s="29">
        <v>149.24729825694538</v>
      </c>
      <c r="I170" s="26"/>
      <c r="J170" s="26"/>
      <c r="K170" s="26"/>
      <c r="L170" s="26"/>
      <c r="M170" s="26"/>
      <c r="N170" s="9"/>
    </row>
    <row r="171" spans="2:14" x14ac:dyDescent="0.35">
      <c r="B171" s="11">
        <v>42644</v>
      </c>
      <c r="C171" s="29">
        <v>216.02911359596243</v>
      </c>
      <c r="D171" s="29">
        <v>144.76304621801887</v>
      </c>
      <c r="E171" s="29">
        <v>114.72127547555742</v>
      </c>
      <c r="F171" s="29">
        <v>141.70329189501965</v>
      </c>
      <c r="G171" s="29">
        <v>148.77248515394999</v>
      </c>
      <c r="I171" s="26"/>
      <c r="J171" s="26"/>
      <c r="K171" s="26"/>
      <c r="L171" s="26"/>
      <c r="M171" s="26"/>
      <c r="N171" s="9"/>
    </row>
    <row r="172" spans="2:14" x14ac:dyDescent="0.35">
      <c r="B172" s="11">
        <v>42675</v>
      </c>
      <c r="C172" s="29">
        <v>216.79666633712981</v>
      </c>
      <c r="D172" s="29">
        <v>144.52396351113975</v>
      </c>
      <c r="E172" s="29">
        <v>115.55055658005801</v>
      </c>
      <c r="F172" s="29">
        <v>143.54984815162683</v>
      </c>
      <c r="G172" s="29">
        <v>149.58162459419967</v>
      </c>
      <c r="I172" s="26"/>
      <c r="J172" s="26"/>
      <c r="K172" s="26"/>
      <c r="L172" s="26"/>
      <c r="M172" s="26"/>
      <c r="N172" s="9"/>
    </row>
    <row r="173" spans="2:14" x14ac:dyDescent="0.35">
      <c r="B173" s="11">
        <v>42705</v>
      </c>
      <c r="C173" s="29">
        <v>217.56647091989043</v>
      </c>
      <c r="D173" s="29">
        <v>144.59041957938305</v>
      </c>
      <c r="E173" s="29">
        <v>115.91066549724133</v>
      </c>
      <c r="F173" s="29">
        <v>143.82106410840129</v>
      </c>
      <c r="G173" s="29">
        <v>149.92960850609001</v>
      </c>
      <c r="I173" s="26"/>
      <c r="J173" s="26"/>
      <c r="K173" s="26"/>
      <c r="L173" s="26"/>
      <c r="M173" s="26"/>
      <c r="N173" s="9"/>
    </row>
    <row r="174" spans="2:14" x14ac:dyDescent="0.35">
      <c r="B174" s="11">
        <v>42736</v>
      </c>
      <c r="C174" s="29">
        <v>219.60720223299037</v>
      </c>
      <c r="D174" s="29">
        <v>145.97728316337958</v>
      </c>
      <c r="E174" s="29">
        <v>115.48128735103832</v>
      </c>
      <c r="F174" s="29">
        <v>143.09183414364242</v>
      </c>
      <c r="G174" s="29">
        <v>150.28000226034993</v>
      </c>
      <c r="I174" s="26"/>
      <c r="J174" s="26"/>
      <c r="K174" s="26"/>
      <c r="L174" s="26"/>
      <c r="M174" s="26"/>
      <c r="N174" s="9"/>
    </row>
    <row r="175" spans="2:14" x14ac:dyDescent="0.35">
      <c r="B175" s="11">
        <v>42767</v>
      </c>
      <c r="C175" s="29">
        <v>219.47240490546997</v>
      </c>
      <c r="D175" s="29">
        <v>144.8470417516852</v>
      </c>
      <c r="E175" s="29">
        <v>115.50727541525015</v>
      </c>
      <c r="F175" s="29">
        <v>143.1190955305168</v>
      </c>
      <c r="G175" s="29">
        <v>150.00024762958517</v>
      </c>
      <c r="I175" s="26"/>
      <c r="J175" s="26"/>
      <c r="K175" s="26"/>
      <c r="L175" s="26"/>
      <c r="M175" s="26"/>
      <c r="N175" s="9"/>
    </row>
    <row r="176" spans="2:14" x14ac:dyDescent="0.35">
      <c r="B176" s="11">
        <v>42795</v>
      </c>
      <c r="C176" s="29">
        <v>222.27127163258294</v>
      </c>
      <c r="D176" s="29">
        <v>146.46738698594694</v>
      </c>
      <c r="E176" s="29">
        <v>115.91604984861456</v>
      </c>
      <c r="F176" s="29">
        <v>144.57585962007303</v>
      </c>
      <c r="G176" s="29">
        <v>151.37870378250571</v>
      </c>
      <c r="I176" s="26"/>
      <c r="J176" s="26"/>
      <c r="K176" s="26"/>
      <c r="L176" s="26"/>
      <c r="M176" s="26"/>
      <c r="N176" s="9"/>
    </row>
    <row r="177" spans="2:14" x14ac:dyDescent="0.35">
      <c r="B177" s="11">
        <v>42826</v>
      </c>
      <c r="C177" s="29">
        <v>221.25514169125867</v>
      </c>
      <c r="D177" s="29">
        <v>144.71026890055771</v>
      </c>
      <c r="E177" s="29">
        <v>114.39994019225115</v>
      </c>
      <c r="F177" s="29">
        <v>142.5482601550151</v>
      </c>
      <c r="G177" s="29">
        <v>149.71648281920605</v>
      </c>
      <c r="I177" s="26"/>
      <c r="J177" s="26"/>
      <c r="K177" s="26"/>
      <c r="L177" s="26"/>
      <c r="M177" s="26"/>
      <c r="N177" s="9"/>
    </row>
    <row r="178" spans="2:14" x14ac:dyDescent="0.35">
      <c r="B178" s="11">
        <v>42856</v>
      </c>
      <c r="C178" s="29">
        <v>221.74958524942363</v>
      </c>
      <c r="D178" s="29">
        <v>145.04205357482894</v>
      </c>
      <c r="E178" s="29">
        <v>114.95925989751468</v>
      </c>
      <c r="F178" s="29">
        <v>143.07077145361555</v>
      </c>
      <c r="G178" s="29">
        <v>150.21514932865693</v>
      </c>
      <c r="I178" s="26"/>
      <c r="J178" s="26"/>
      <c r="K178" s="26"/>
      <c r="L178" s="26"/>
      <c r="M178" s="26"/>
      <c r="N178" s="9"/>
    </row>
    <row r="179" spans="2:14" x14ac:dyDescent="0.35">
      <c r="B179" s="11">
        <v>42887</v>
      </c>
      <c r="C179" s="29">
        <v>223.19103957088004</v>
      </c>
      <c r="D179" s="29">
        <v>146.77893822274956</v>
      </c>
      <c r="E179" s="29">
        <v>115.21467620292343</v>
      </c>
      <c r="F179" s="29">
        <v>144.2652234229335</v>
      </c>
      <c r="G179" s="29">
        <v>151.26985145163368</v>
      </c>
      <c r="I179" s="26"/>
      <c r="J179" s="26"/>
      <c r="K179" s="26"/>
      <c r="L179" s="26"/>
      <c r="M179" s="26"/>
      <c r="N179" s="9"/>
    </row>
    <row r="180" spans="2:14" x14ac:dyDescent="0.35">
      <c r="B180" s="11">
        <v>42917</v>
      </c>
      <c r="C180" s="29">
        <v>223.02800093369765</v>
      </c>
      <c r="D180" s="29">
        <v>146.67639900537344</v>
      </c>
      <c r="E180" s="29">
        <v>115.10628954794409</v>
      </c>
      <c r="F180" s="29">
        <v>142.04678423720213</v>
      </c>
      <c r="G180" s="29">
        <v>150.63508891903325</v>
      </c>
      <c r="I180" s="26"/>
      <c r="J180" s="26"/>
      <c r="K180" s="26"/>
      <c r="L180" s="26"/>
      <c r="M180" s="26"/>
      <c r="N180" s="10"/>
    </row>
    <row r="181" spans="2:14" x14ac:dyDescent="0.35">
      <c r="B181" s="11">
        <v>42948</v>
      </c>
      <c r="C181" s="29">
        <v>224.40406343145764</v>
      </c>
      <c r="D181" s="29">
        <v>148.21933074067604</v>
      </c>
      <c r="E181" s="29">
        <v>114.80723881243163</v>
      </c>
      <c r="F181" s="29">
        <v>143.76763908304716</v>
      </c>
      <c r="G181" s="29">
        <v>151.54080055699504</v>
      </c>
      <c r="I181" s="26"/>
      <c r="J181" s="26"/>
      <c r="K181" s="26"/>
      <c r="L181" s="26"/>
      <c r="M181" s="26"/>
      <c r="N181" s="10"/>
    </row>
    <row r="182" spans="2:14" x14ac:dyDescent="0.35">
      <c r="B182" s="11">
        <v>42979</v>
      </c>
      <c r="C182" s="29">
        <v>224.08312348978006</v>
      </c>
      <c r="D182" s="29">
        <v>147.27119052845777</v>
      </c>
      <c r="E182" s="29">
        <v>114.61607764808646</v>
      </c>
      <c r="F182" s="29">
        <v>144.98531788654563</v>
      </c>
      <c r="G182" s="29">
        <v>151.47551923914918</v>
      </c>
      <c r="I182" s="26"/>
      <c r="J182" s="26"/>
      <c r="K182" s="26"/>
      <c r="L182" s="26"/>
      <c r="M182" s="26"/>
      <c r="N182" s="10"/>
    </row>
    <row r="183" spans="2:14" x14ac:dyDescent="0.35">
      <c r="B183" s="11">
        <v>43009</v>
      </c>
      <c r="C183" s="29">
        <v>224.54674349230697</v>
      </c>
      <c r="D183" s="29">
        <v>147.3717199306947</v>
      </c>
      <c r="E183" s="29">
        <v>116.01549625622363</v>
      </c>
      <c r="F183" s="29">
        <v>144.8195729174173</v>
      </c>
      <c r="G183" s="29">
        <v>152.06788735942044</v>
      </c>
      <c r="I183" s="26"/>
      <c r="J183" s="26"/>
      <c r="K183" s="26"/>
      <c r="L183" s="26"/>
      <c r="M183" s="26"/>
      <c r="N183" s="10"/>
    </row>
    <row r="184" spans="2:14" x14ac:dyDescent="0.35">
      <c r="B184" s="11">
        <v>43040</v>
      </c>
      <c r="C184" s="29">
        <v>225.75829017114751</v>
      </c>
      <c r="D184" s="29">
        <v>149.41195694661499</v>
      </c>
      <c r="E184" s="29">
        <v>114.53223356383604</v>
      </c>
      <c r="F184" s="29">
        <v>144.3582548197142</v>
      </c>
      <c r="G184" s="29">
        <v>152.07399785019101</v>
      </c>
      <c r="I184" s="26"/>
      <c r="J184" s="26"/>
      <c r="K184" s="26"/>
      <c r="L184" s="26"/>
      <c r="M184" s="26"/>
      <c r="N184" s="10"/>
    </row>
    <row r="185" spans="2:14" x14ac:dyDescent="0.35">
      <c r="B185" s="11">
        <v>43070</v>
      </c>
      <c r="C185" s="29">
        <v>226.33786654365954</v>
      </c>
      <c r="D185" s="29">
        <v>150.20381293975524</v>
      </c>
      <c r="E185" s="29">
        <v>115.46770910261841</v>
      </c>
      <c r="F185" s="29">
        <v>145.07583237167432</v>
      </c>
      <c r="G185" s="29">
        <v>152.88525559577758</v>
      </c>
      <c r="I185" s="26"/>
      <c r="J185" s="26"/>
      <c r="K185" s="26"/>
      <c r="L185" s="26"/>
      <c r="M185" s="26"/>
      <c r="N185" s="10"/>
    </row>
    <row r="186" spans="2:14" x14ac:dyDescent="0.35">
      <c r="B186" s="11">
        <v>43101</v>
      </c>
      <c r="C186" s="29">
        <v>228.31017681219748</v>
      </c>
      <c r="D186" s="29">
        <v>151.04760987207428</v>
      </c>
      <c r="E186" s="29">
        <v>115.27072971569395</v>
      </c>
      <c r="F186" s="29">
        <v>144.22367368075658</v>
      </c>
      <c r="G186" s="29">
        <v>153.15087897156496</v>
      </c>
      <c r="I186" s="26"/>
      <c r="J186" s="26"/>
      <c r="K186" s="26"/>
      <c r="L186" s="26"/>
      <c r="M186" s="26"/>
      <c r="N186" s="10"/>
    </row>
    <row r="187" spans="2:14" x14ac:dyDescent="0.35">
      <c r="B187" s="11">
        <v>43132</v>
      </c>
      <c r="C187" s="29">
        <v>228.1016851703819</v>
      </c>
      <c r="D187" s="29">
        <v>150.01550595804483</v>
      </c>
      <c r="E187" s="29">
        <v>114.83151009106926</v>
      </c>
      <c r="F187" s="29">
        <v>145.43513116163689</v>
      </c>
      <c r="G187" s="29">
        <v>152.99326189158293</v>
      </c>
      <c r="I187" s="26"/>
      <c r="J187" s="26"/>
      <c r="K187" s="26"/>
      <c r="L187" s="26"/>
      <c r="M187" s="26"/>
      <c r="N187" s="10"/>
    </row>
    <row r="188" spans="2:14" x14ac:dyDescent="0.35">
      <c r="B188" s="11">
        <v>43160</v>
      </c>
      <c r="C188" s="29">
        <v>228.60021007563742</v>
      </c>
      <c r="D188" s="29">
        <v>151.68396535495296</v>
      </c>
      <c r="E188" s="29">
        <v>114.58273051365612</v>
      </c>
      <c r="F188" s="29">
        <v>145.19269199204612</v>
      </c>
      <c r="G188" s="29">
        <v>153.31057832774752</v>
      </c>
      <c r="I188" s="26"/>
      <c r="J188" s="26"/>
      <c r="K188" s="26"/>
      <c r="L188" s="26"/>
      <c r="M188" s="26"/>
      <c r="N188" s="10"/>
    </row>
    <row r="189" spans="2:14" x14ac:dyDescent="0.35">
      <c r="B189" s="11">
        <v>43191</v>
      </c>
      <c r="C189" s="29">
        <v>227.86418190888497</v>
      </c>
      <c r="D189" s="29">
        <v>151.50509783224206</v>
      </c>
      <c r="E189" s="29">
        <v>114.75404067470167</v>
      </c>
      <c r="F189" s="29">
        <v>145.83812312529557</v>
      </c>
      <c r="G189" s="29">
        <v>153.3655803115108</v>
      </c>
      <c r="I189" s="26"/>
      <c r="J189" s="26"/>
      <c r="K189" s="26"/>
      <c r="L189" s="26"/>
      <c r="M189" s="26"/>
      <c r="N189" s="10"/>
    </row>
    <row r="190" spans="2:14" x14ac:dyDescent="0.35">
      <c r="B190" s="11">
        <v>43221</v>
      </c>
      <c r="C190" s="29">
        <v>228.97103078735225</v>
      </c>
      <c r="D190" s="29">
        <v>152.16317750877687</v>
      </c>
      <c r="E190" s="29">
        <v>114.76103342423909</v>
      </c>
      <c r="F190" s="29">
        <v>146.2282989350193</v>
      </c>
      <c r="G190" s="29">
        <v>153.80724370667372</v>
      </c>
      <c r="I190" s="26"/>
      <c r="J190" s="26"/>
      <c r="K190" s="26"/>
      <c r="L190" s="26"/>
      <c r="M190" s="26"/>
      <c r="N190" s="10"/>
    </row>
    <row r="191" spans="2:14" x14ac:dyDescent="0.35">
      <c r="B191" s="11">
        <v>43252</v>
      </c>
      <c r="C191" s="29">
        <v>229.37187650825447</v>
      </c>
      <c r="D191" s="29">
        <v>151.04749168802681</v>
      </c>
      <c r="E191" s="29">
        <v>115.64968434158672</v>
      </c>
      <c r="F191" s="29">
        <v>146.27831878343545</v>
      </c>
      <c r="G191" s="29">
        <v>153.96551371266187</v>
      </c>
      <c r="I191" s="26"/>
      <c r="J191" s="26"/>
      <c r="K191" s="26"/>
      <c r="L191" s="26"/>
      <c r="M191" s="26"/>
      <c r="N191" s="10"/>
    </row>
    <row r="192" spans="2:14" x14ac:dyDescent="0.35">
      <c r="B192" s="11">
        <v>43282</v>
      </c>
      <c r="C192" s="29">
        <v>229.00916611730159</v>
      </c>
      <c r="D192" s="29">
        <v>150.76890242886199</v>
      </c>
      <c r="E192" s="29">
        <v>114.50595506433605</v>
      </c>
      <c r="F192" s="29">
        <v>146.9041489870888</v>
      </c>
      <c r="G192" s="29">
        <v>153.54509182483781</v>
      </c>
      <c r="I192" s="26"/>
      <c r="J192" s="26"/>
      <c r="K192" s="26"/>
      <c r="L192" s="26"/>
      <c r="M192" s="26"/>
      <c r="N192" s="10"/>
    </row>
    <row r="193" spans="2:14" x14ac:dyDescent="0.35">
      <c r="B193" s="11">
        <v>43313</v>
      </c>
      <c r="C193" s="29">
        <v>227.62771615418157</v>
      </c>
      <c r="D193" s="29">
        <v>150.70268872177954</v>
      </c>
      <c r="E193" s="29">
        <v>114.70691162381131</v>
      </c>
      <c r="F193" s="29">
        <v>146.64449998492393</v>
      </c>
      <c r="G193" s="29">
        <v>153.29935279883753</v>
      </c>
      <c r="I193" s="26"/>
      <c r="J193" s="26"/>
      <c r="K193" s="26"/>
      <c r="L193" s="26"/>
      <c r="M193" s="26"/>
      <c r="N193" s="10"/>
    </row>
    <row r="194" spans="2:14" x14ac:dyDescent="0.35">
      <c r="B194" s="11">
        <v>43344</v>
      </c>
      <c r="C194" s="29">
        <v>228.14405448209206</v>
      </c>
      <c r="D194" s="29">
        <v>150.96269327507954</v>
      </c>
      <c r="E194" s="29">
        <v>114.88973279732609</v>
      </c>
      <c r="F194" s="29">
        <v>147.22794153553636</v>
      </c>
      <c r="G194" s="29">
        <v>153.6646323673254</v>
      </c>
      <c r="I194" s="26"/>
      <c r="J194" s="26"/>
      <c r="K194" s="26"/>
      <c r="L194" s="26"/>
      <c r="M194" s="26"/>
      <c r="N194" s="10"/>
    </row>
    <row r="195" spans="2:14" x14ac:dyDescent="0.35">
      <c r="B195" s="11">
        <v>43374</v>
      </c>
      <c r="C195" s="29">
        <v>227.24940257286406</v>
      </c>
      <c r="D195" s="29">
        <v>150.33828403413943</v>
      </c>
      <c r="E195" s="29">
        <v>114.01752706345785</v>
      </c>
      <c r="F195" s="29">
        <v>146.18088116036012</v>
      </c>
      <c r="G195" s="29">
        <v>152.78937465745037</v>
      </c>
      <c r="I195" s="26"/>
      <c r="J195" s="26"/>
      <c r="K195" s="26"/>
      <c r="L195" s="26"/>
      <c r="M195" s="26"/>
      <c r="N195" s="10"/>
    </row>
    <row r="196" spans="2:14" x14ac:dyDescent="0.35">
      <c r="B196" s="11">
        <v>43405</v>
      </c>
      <c r="C196" s="29">
        <v>227.41308004168036</v>
      </c>
      <c r="D196" s="29">
        <v>152.5357778466969</v>
      </c>
      <c r="E196" s="29">
        <v>114.99880540695543</v>
      </c>
      <c r="F196" s="29">
        <v>146.85820217881445</v>
      </c>
      <c r="G196" s="29">
        <v>153.86688120837408</v>
      </c>
      <c r="I196" s="26"/>
      <c r="J196" s="26"/>
      <c r="K196" s="26"/>
      <c r="L196" s="26"/>
      <c r="M196" s="26"/>
      <c r="N196" s="10"/>
    </row>
    <row r="197" spans="2:14" x14ac:dyDescent="0.35">
      <c r="B197" s="11">
        <v>43435</v>
      </c>
      <c r="C197" s="29">
        <v>227.12607244695786</v>
      </c>
      <c r="D197" s="29">
        <v>149.44919600476808</v>
      </c>
      <c r="E197" s="29">
        <v>113.31578047952581</v>
      </c>
      <c r="F197" s="29">
        <v>145.05918991763417</v>
      </c>
      <c r="G197" s="29">
        <v>152.03548126669509</v>
      </c>
      <c r="I197" s="26"/>
      <c r="J197" s="26"/>
      <c r="K197" s="26"/>
      <c r="L197" s="26"/>
      <c r="M197" s="26"/>
      <c r="N197" s="10"/>
    </row>
    <row r="198" spans="2:14" x14ac:dyDescent="0.35">
      <c r="B198" s="11">
        <v>43466</v>
      </c>
      <c r="C198" s="29">
        <v>225.64657637090255</v>
      </c>
      <c r="D198" s="29">
        <v>149.69110273540289</v>
      </c>
      <c r="E198" s="29">
        <v>113.75971073496341</v>
      </c>
      <c r="F198" s="29">
        <v>146.75044574066933</v>
      </c>
      <c r="G198" s="29">
        <v>152.3959253307076</v>
      </c>
      <c r="I198" s="26"/>
      <c r="J198" s="26"/>
      <c r="K198" s="26"/>
      <c r="L198" s="26"/>
      <c r="M198" s="26"/>
      <c r="N198" s="10"/>
    </row>
    <row r="199" spans="2:14" x14ac:dyDescent="0.35">
      <c r="B199" s="11">
        <v>43497</v>
      </c>
      <c r="C199" s="29">
        <v>225.42539278830779</v>
      </c>
      <c r="D199" s="29">
        <v>150.20499264742193</v>
      </c>
      <c r="E199" s="29">
        <v>113.31783763515865</v>
      </c>
      <c r="F199" s="29">
        <v>146.60983148836516</v>
      </c>
      <c r="G199" s="29">
        <v>152.2775550102516</v>
      </c>
      <c r="I199" s="26"/>
      <c r="J199" s="26"/>
      <c r="K199" s="26"/>
      <c r="L199" s="26"/>
      <c r="M199" s="26"/>
      <c r="N199" s="10"/>
    </row>
    <row r="200" spans="2:14" x14ac:dyDescent="0.35">
      <c r="B200" s="11">
        <v>43525</v>
      </c>
      <c r="C200" s="29">
        <v>225.94752105858473</v>
      </c>
      <c r="D200" s="29">
        <v>149.43814891766093</v>
      </c>
      <c r="E200" s="29">
        <v>113.26669068514182</v>
      </c>
      <c r="F200" s="29">
        <v>147.19315862724164</v>
      </c>
      <c r="G200" s="29">
        <v>152.29984103230234</v>
      </c>
      <c r="I200" s="26"/>
      <c r="J200" s="26"/>
      <c r="K200" s="26"/>
      <c r="L200" s="26"/>
      <c r="M200" s="26"/>
      <c r="N200" s="10"/>
    </row>
    <row r="201" spans="2:14" x14ac:dyDescent="0.35">
      <c r="B201" s="11">
        <v>43556</v>
      </c>
      <c r="C201" s="29">
        <v>227.51440207539454</v>
      </c>
      <c r="D201" s="29">
        <v>149.8680940697744</v>
      </c>
      <c r="E201" s="29">
        <v>113.90372455973119</v>
      </c>
      <c r="F201" s="29">
        <v>146.78431256618416</v>
      </c>
      <c r="G201" s="29">
        <v>152.82810278377667</v>
      </c>
      <c r="I201" s="26"/>
      <c r="J201" s="26"/>
      <c r="K201" s="26"/>
      <c r="L201" s="26"/>
      <c r="M201" s="26"/>
      <c r="N201" s="10"/>
    </row>
    <row r="202" spans="2:14" x14ac:dyDescent="0.35">
      <c r="B202" s="11">
        <v>43586</v>
      </c>
      <c r="C202" s="29">
        <v>226.9650922266683</v>
      </c>
      <c r="D202" s="29">
        <v>148.00413565092921</v>
      </c>
      <c r="E202" s="29">
        <v>113.02313049360258</v>
      </c>
      <c r="F202" s="29">
        <v>145.37406679658429</v>
      </c>
      <c r="G202" s="29">
        <v>151.60731060633722</v>
      </c>
      <c r="I202" s="26"/>
      <c r="J202" s="26"/>
      <c r="K202" s="26"/>
      <c r="L202" s="26"/>
      <c r="M202" s="26"/>
      <c r="N202" s="10"/>
    </row>
    <row r="203" spans="2:14" x14ac:dyDescent="0.35">
      <c r="B203" s="11">
        <v>43617</v>
      </c>
      <c r="C203" s="29">
        <v>225.18029135813177</v>
      </c>
      <c r="D203" s="29">
        <v>149.14767127663038</v>
      </c>
      <c r="E203" s="29">
        <v>113.35281024837903</v>
      </c>
      <c r="F203" s="29">
        <v>146.83961507245004</v>
      </c>
      <c r="G203" s="29">
        <v>152.06299875400222</v>
      </c>
      <c r="I203" s="26"/>
      <c r="J203" s="26"/>
      <c r="K203" s="26"/>
      <c r="L203" s="26"/>
      <c r="M203" s="26"/>
      <c r="N203" s="10"/>
    </row>
    <row r="204" spans="2:14" x14ac:dyDescent="0.35">
      <c r="B204" s="11">
        <v>43647</v>
      </c>
      <c r="C204" s="29">
        <v>224.92158593129994</v>
      </c>
      <c r="D204" s="29">
        <v>149.43360142994308</v>
      </c>
      <c r="E204" s="29">
        <v>113.27774118939874</v>
      </c>
      <c r="F204" s="29">
        <v>146.39474049030682</v>
      </c>
      <c r="G204" s="29">
        <v>151.95721959511869</v>
      </c>
      <c r="I204" s="26"/>
      <c r="J204" s="26"/>
      <c r="K204" s="26"/>
      <c r="L204" s="26"/>
      <c r="M204" s="26"/>
      <c r="N204" s="10"/>
    </row>
    <row r="205" spans="2:14" x14ac:dyDescent="0.35">
      <c r="B205" s="11">
        <v>43678</v>
      </c>
      <c r="C205" s="29">
        <v>222.33922430686704</v>
      </c>
      <c r="D205" s="29">
        <v>149.50615089235751</v>
      </c>
      <c r="E205" s="29">
        <v>113.17003646201539</v>
      </c>
      <c r="F205" s="29">
        <v>145.5469695762329</v>
      </c>
      <c r="G205" s="29">
        <v>151.28231394569769</v>
      </c>
      <c r="I205" s="26"/>
      <c r="J205" s="26"/>
      <c r="K205" s="26"/>
      <c r="L205" s="26"/>
      <c r="M205" s="26"/>
      <c r="N205" s="9"/>
    </row>
    <row r="206" spans="2:14" x14ac:dyDescent="0.35">
      <c r="B206" s="11">
        <v>43709</v>
      </c>
      <c r="C206" s="29">
        <v>223.17846703181525</v>
      </c>
      <c r="D206" s="29">
        <v>149.18796184532829</v>
      </c>
      <c r="E206" s="29">
        <v>113.46881390706682</v>
      </c>
      <c r="F206" s="29">
        <v>145.64187540950513</v>
      </c>
      <c r="G206" s="29">
        <v>151.47673137489588</v>
      </c>
      <c r="I206" s="26"/>
      <c r="J206" s="26"/>
      <c r="K206" s="26"/>
      <c r="L206" s="26"/>
      <c r="M206" s="26"/>
      <c r="N206" s="9"/>
    </row>
    <row r="207" spans="2:14" x14ac:dyDescent="0.35">
      <c r="B207" s="11">
        <v>43739</v>
      </c>
      <c r="C207" s="29">
        <v>221.30549273233751</v>
      </c>
      <c r="D207" s="29">
        <v>149.6246936834242</v>
      </c>
      <c r="E207" s="29">
        <v>113.2694763918085</v>
      </c>
      <c r="F207" s="29">
        <v>145.66204637048179</v>
      </c>
      <c r="G207" s="29">
        <v>151.19090530650658</v>
      </c>
      <c r="I207" s="26"/>
      <c r="J207" s="26"/>
      <c r="K207" s="26"/>
      <c r="L207" s="26"/>
      <c r="M207" s="26"/>
      <c r="N207" s="9"/>
    </row>
    <row r="208" spans="2:14" x14ac:dyDescent="0.35">
      <c r="B208" s="11">
        <v>43770</v>
      </c>
      <c r="C208" s="29">
        <v>222.16424201177242</v>
      </c>
      <c r="D208" s="29">
        <v>149.90978172228296</v>
      </c>
      <c r="E208" s="29">
        <v>114.36035999014227</v>
      </c>
      <c r="F208" s="29">
        <v>145.50859556481163</v>
      </c>
      <c r="G208" s="29">
        <v>151.75644518047946</v>
      </c>
      <c r="I208" s="26"/>
      <c r="J208" s="26"/>
      <c r="K208" s="26"/>
      <c r="L208" s="26"/>
      <c r="M208" s="26"/>
      <c r="N208" s="9"/>
    </row>
    <row r="209" spans="2:14" x14ac:dyDescent="0.35">
      <c r="B209" s="11">
        <v>43800</v>
      </c>
      <c r="C209" s="29">
        <v>222.75443892940223</v>
      </c>
      <c r="D209" s="29">
        <v>148.75825841592507</v>
      </c>
      <c r="E209" s="29">
        <v>113.10273677292706</v>
      </c>
      <c r="F209" s="29">
        <v>146.57781190697366</v>
      </c>
      <c r="G209" s="29">
        <v>151.38992173412691</v>
      </c>
      <c r="I209" s="26"/>
      <c r="J209" s="26"/>
      <c r="K209" s="26"/>
      <c r="L209" s="26"/>
      <c r="M209" s="26"/>
      <c r="N209" s="9"/>
    </row>
    <row r="210" spans="2:14" x14ac:dyDescent="0.35">
      <c r="B210" s="11">
        <v>43831</v>
      </c>
      <c r="C210" s="29">
        <v>222.64520755537174</v>
      </c>
      <c r="D210" s="29">
        <v>147.36354396855961</v>
      </c>
      <c r="E210" s="29">
        <v>115.1236959426639</v>
      </c>
      <c r="F210" s="29">
        <v>147.07990293366035</v>
      </c>
      <c r="G210" s="29">
        <v>151.83261533717223</v>
      </c>
      <c r="I210" s="26"/>
      <c r="J210" s="26"/>
      <c r="K210" s="26"/>
      <c r="L210" s="26"/>
      <c r="M210" s="26"/>
      <c r="N210" s="9"/>
    </row>
    <row r="211" spans="2:14" x14ac:dyDescent="0.35">
      <c r="B211" s="11">
        <v>43862</v>
      </c>
      <c r="C211" s="29">
        <v>221.19042169888945</v>
      </c>
      <c r="D211" s="29">
        <v>146.96789276626552</v>
      </c>
      <c r="E211" s="29">
        <v>113.82473658839851</v>
      </c>
      <c r="F211" s="29">
        <v>146.02662781271417</v>
      </c>
      <c r="G211" s="29">
        <v>150.77830316487294</v>
      </c>
      <c r="I211" s="26"/>
      <c r="J211" s="26"/>
      <c r="K211" s="26"/>
      <c r="L211" s="26"/>
      <c r="M211" s="26"/>
      <c r="N211" s="9"/>
    </row>
    <row r="212" spans="2:14" x14ac:dyDescent="0.35">
      <c r="B212" s="11">
        <v>43891</v>
      </c>
      <c r="C212" s="29">
        <v>180.67804544705868</v>
      </c>
      <c r="D212" s="29">
        <v>125.55999591962511</v>
      </c>
      <c r="E212" s="29">
        <v>102.23331791700805</v>
      </c>
      <c r="F212" s="29">
        <v>132.18908507322823</v>
      </c>
      <c r="G212" s="29">
        <v>130.87081266556055</v>
      </c>
      <c r="I212" s="26"/>
      <c r="J212" s="26"/>
      <c r="K212" s="26"/>
      <c r="L212" s="26"/>
      <c r="M212" s="26"/>
      <c r="N212" s="9"/>
    </row>
    <row r="213" spans="2:14" x14ac:dyDescent="0.35">
      <c r="B213" s="11">
        <v>43922</v>
      </c>
      <c r="C213" s="29">
        <v>190.95775713113051</v>
      </c>
      <c r="D213" s="29">
        <v>132.78034826369228</v>
      </c>
      <c r="E213" s="29">
        <v>103.9907584034423</v>
      </c>
      <c r="F213" s="29">
        <v>135.17533216567594</v>
      </c>
      <c r="G213" s="29">
        <v>135.8309775982475</v>
      </c>
      <c r="I213" s="26"/>
      <c r="J213" s="26"/>
      <c r="K213" s="26"/>
      <c r="L213" s="26"/>
      <c r="M213" s="26"/>
      <c r="N213" s="9"/>
    </row>
    <row r="214" spans="2:14" x14ac:dyDescent="0.35">
      <c r="B214" s="11">
        <v>43952</v>
      </c>
      <c r="C214" s="29">
        <v>197.07691412788333</v>
      </c>
      <c r="D214" s="29">
        <v>137.58446143187328</v>
      </c>
      <c r="E214" s="29">
        <v>106.38157999016275</v>
      </c>
      <c r="F214" s="29">
        <v>136.38033992470929</v>
      </c>
      <c r="G214" s="29">
        <v>139.19342365786596</v>
      </c>
      <c r="I214" s="26"/>
      <c r="J214" s="26"/>
      <c r="K214" s="26"/>
      <c r="L214" s="26"/>
      <c r="M214" s="26"/>
      <c r="N214" s="9"/>
    </row>
    <row r="215" spans="2:14" x14ac:dyDescent="0.35">
      <c r="B215" s="11">
        <v>43983</v>
      </c>
      <c r="C215" s="29">
        <v>201.95695876510101</v>
      </c>
      <c r="D215" s="29">
        <v>140.17046550594952</v>
      </c>
      <c r="E215" s="29">
        <v>107.73851091100272</v>
      </c>
      <c r="F215" s="29">
        <v>138.00241334822971</v>
      </c>
      <c r="G215" s="29">
        <v>141.5625206033335</v>
      </c>
      <c r="I215" s="26"/>
      <c r="J215" s="26"/>
      <c r="K215" s="26"/>
      <c r="L215" s="26"/>
      <c r="M215" s="26"/>
      <c r="N215" s="9"/>
    </row>
    <row r="216" spans="2:14" x14ac:dyDescent="0.35">
      <c r="B216" s="11">
        <v>44013</v>
      </c>
      <c r="C216" s="29">
        <v>202.91525430852386</v>
      </c>
      <c r="D216" s="29">
        <v>141.6008394651937</v>
      </c>
      <c r="E216" s="29">
        <v>106.93217991773169</v>
      </c>
      <c r="F216" s="29">
        <v>138.13837663414085</v>
      </c>
      <c r="G216" s="29">
        <v>141.85020666120224</v>
      </c>
      <c r="I216" s="26"/>
      <c r="J216" s="26"/>
      <c r="K216" s="26"/>
      <c r="L216" s="26"/>
      <c r="M216" s="26"/>
      <c r="N216" s="9"/>
    </row>
    <row r="217" spans="2:14" x14ac:dyDescent="0.35">
      <c r="B217" s="11">
        <v>44044</v>
      </c>
      <c r="C217" s="29">
        <v>206.98292531012501</v>
      </c>
      <c r="D217" s="29">
        <v>143.12125855340017</v>
      </c>
      <c r="E217" s="29">
        <v>108.38648177959027</v>
      </c>
      <c r="F217" s="29">
        <v>140.28197908795232</v>
      </c>
      <c r="G217" s="29">
        <v>143.9681405076773</v>
      </c>
      <c r="I217" s="26"/>
      <c r="J217" s="26"/>
      <c r="K217" s="26"/>
      <c r="L217" s="26"/>
      <c r="M217" s="26"/>
      <c r="N217" s="9"/>
    </row>
    <row r="218" spans="2:14" x14ac:dyDescent="0.35">
      <c r="B218" s="11">
        <v>44075</v>
      </c>
      <c r="C218" s="29">
        <v>210.07749534085443</v>
      </c>
      <c r="D218" s="29">
        <v>144.76324377580679</v>
      </c>
      <c r="E218" s="29">
        <v>109.21749577395619</v>
      </c>
      <c r="F218" s="29">
        <v>140.72156263581545</v>
      </c>
      <c r="G218" s="29">
        <v>145.30930767084195</v>
      </c>
      <c r="I218" s="26"/>
      <c r="J218" s="26"/>
      <c r="K218" s="26"/>
      <c r="L218" s="26"/>
      <c r="M218" s="26"/>
      <c r="N218" s="9"/>
    </row>
    <row r="219" spans="2:14" x14ac:dyDescent="0.35">
      <c r="B219" s="11">
        <v>44105</v>
      </c>
      <c r="C219" s="29">
        <v>210.76621585481038</v>
      </c>
      <c r="D219" s="29">
        <v>145.50030941472372</v>
      </c>
      <c r="E219" s="29">
        <v>108.63602987514162</v>
      </c>
      <c r="F219" s="29">
        <v>139.15973867592137</v>
      </c>
      <c r="G219" s="29">
        <v>145.00889561074692</v>
      </c>
      <c r="I219" s="26"/>
      <c r="J219" s="26"/>
      <c r="K219" s="26"/>
      <c r="L219" s="26"/>
      <c r="M219" s="26"/>
      <c r="N219" s="9"/>
    </row>
    <row r="220" spans="2:14" x14ac:dyDescent="0.35">
      <c r="B220" s="11">
        <v>44136</v>
      </c>
      <c r="C220" s="29">
        <v>211.89224279087222</v>
      </c>
      <c r="D220" s="29">
        <v>146.86184820909213</v>
      </c>
      <c r="E220" s="29">
        <v>111.10422467336822</v>
      </c>
      <c r="F220" s="29">
        <v>142.30886384206642</v>
      </c>
      <c r="G220" s="29">
        <v>147.19722289882318</v>
      </c>
      <c r="I220" s="26"/>
      <c r="J220" s="26"/>
      <c r="K220" s="26"/>
      <c r="L220" s="26"/>
      <c r="M220" s="26"/>
      <c r="N220" s="9"/>
    </row>
    <row r="221" spans="2:14" x14ac:dyDescent="0.35">
      <c r="B221" s="11">
        <v>44166</v>
      </c>
      <c r="C221" s="29">
        <v>197.22461210930484</v>
      </c>
      <c r="D221" s="29">
        <v>133.83014006909409</v>
      </c>
      <c r="E221" s="29">
        <v>99.784109101521253</v>
      </c>
      <c r="F221" s="29">
        <v>134.64480767084129</v>
      </c>
      <c r="G221" s="29">
        <v>135.57723143804623</v>
      </c>
      <c r="I221" s="26"/>
      <c r="J221" s="26"/>
      <c r="K221" s="26"/>
      <c r="L221" s="26"/>
      <c r="M221" s="26"/>
      <c r="N221" s="9"/>
    </row>
    <row r="222" spans="2:14" x14ac:dyDescent="0.35">
      <c r="B222" s="11">
        <v>44197</v>
      </c>
      <c r="C222" s="29">
        <v>212.9967743018457</v>
      </c>
      <c r="D222" s="29">
        <v>142.48814954843252</v>
      </c>
      <c r="E222" s="29">
        <v>106.48769147256907</v>
      </c>
      <c r="F222" s="29">
        <v>143.86145529353072</v>
      </c>
      <c r="G222" s="29">
        <v>145.08653514556866</v>
      </c>
      <c r="I222" s="26"/>
      <c r="J222" s="26"/>
      <c r="K222" s="26"/>
      <c r="L222" s="26"/>
      <c r="M222" s="26"/>
      <c r="N222" s="9"/>
    </row>
    <row r="223" spans="2:14" x14ac:dyDescent="0.35">
      <c r="B223" s="11">
        <v>44228</v>
      </c>
      <c r="C223" s="29">
        <v>213.91755608515618</v>
      </c>
      <c r="D223" s="29">
        <v>145.28726444354515</v>
      </c>
      <c r="E223" s="29">
        <v>108.64486971975619</v>
      </c>
      <c r="F223" s="29">
        <v>144.22747928653976</v>
      </c>
      <c r="G223" s="29">
        <v>146.80353737300359</v>
      </c>
      <c r="I223" s="26"/>
      <c r="J223" s="26"/>
      <c r="K223" s="26"/>
      <c r="L223" s="26"/>
      <c r="M223" s="26"/>
      <c r="N223" s="9"/>
    </row>
    <row r="224" spans="2:14" x14ac:dyDescent="0.35">
      <c r="B224" s="11">
        <v>44256</v>
      </c>
      <c r="C224" s="29">
        <v>213.52271506831852</v>
      </c>
      <c r="D224" s="29">
        <v>143.82840572310894</v>
      </c>
      <c r="E224" s="29">
        <v>107.75733863171264</v>
      </c>
      <c r="F224" s="29">
        <v>144.39033903256316</v>
      </c>
      <c r="G224" s="29">
        <v>146.09485647779451</v>
      </c>
      <c r="I224" s="26"/>
      <c r="J224" s="26"/>
      <c r="K224" s="26"/>
      <c r="L224" s="26"/>
      <c r="M224" s="26"/>
      <c r="N224" s="9"/>
    </row>
    <row r="225" spans="2:14" x14ac:dyDescent="0.35">
      <c r="B225" s="11">
        <v>44287</v>
      </c>
      <c r="C225" s="29">
        <v>214.96290755099929</v>
      </c>
      <c r="D225" s="29">
        <v>144.17432156080525</v>
      </c>
      <c r="E225" s="29">
        <v>107.48518005453926</v>
      </c>
      <c r="F225" s="29">
        <v>144.84781453435806</v>
      </c>
      <c r="G225" s="29">
        <v>146.44738381138731</v>
      </c>
      <c r="I225" s="26"/>
      <c r="J225" s="26"/>
      <c r="K225" s="26"/>
      <c r="L225" s="26"/>
      <c r="M225" s="26"/>
      <c r="N225" s="9"/>
    </row>
    <row r="226" spans="2:14" x14ac:dyDescent="0.35">
      <c r="B226" s="11">
        <v>44317</v>
      </c>
      <c r="C226" s="29">
        <v>217.13442308446321</v>
      </c>
      <c r="D226" s="29">
        <v>144.65770686414118</v>
      </c>
      <c r="E226" s="29">
        <v>107.25392443843714</v>
      </c>
      <c r="F226" s="29">
        <v>145.06596836184897</v>
      </c>
      <c r="G226" s="29">
        <v>146.91513325976962</v>
      </c>
      <c r="I226" s="26"/>
      <c r="J226" s="26"/>
      <c r="K226" s="26"/>
      <c r="L226" s="26"/>
      <c r="M226" s="26"/>
      <c r="N226" s="9"/>
    </row>
    <row r="227" spans="2:14" x14ac:dyDescent="0.35">
      <c r="B227" s="11">
        <v>44348</v>
      </c>
      <c r="C227" s="29">
        <v>218.01174739657074</v>
      </c>
      <c r="D227" s="29">
        <v>145.04240211490895</v>
      </c>
      <c r="E227" s="29">
        <v>107.4072660261901</v>
      </c>
      <c r="F227" s="29">
        <v>145.17723804746845</v>
      </c>
      <c r="G227" s="29">
        <v>147.24612531854748</v>
      </c>
      <c r="I227" s="26"/>
      <c r="J227" s="26"/>
      <c r="K227" s="26"/>
      <c r="L227" s="26"/>
      <c r="M227" s="26"/>
      <c r="N227" s="9"/>
    </row>
    <row r="228" spans="2:14" x14ac:dyDescent="0.35">
      <c r="B228" s="11">
        <v>44378</v>
      </c>
      <c r="C228" s="29">
        <v>220.72426797039304</v>
      </c>
      <c r="D228" s="29">
        <v>146.2183407553907</v>
      </c>
      <c r="E228" s="29">
        <v>108.12933149217002</v>
      </c>
      <c r="F228" s="29">
        <v>145.70542624878965</v>
      </c>
      <c r="G228" s="29">
        <v>148.39602820191283</v>
      </c>
      <c r="I228" s="26"/>
      <c r="J228" s="26"/>
      <c r="K228" s="26"/>
      <c r="L228" s="26"/>
      <c r="M228" s="26"/>
      <c r="N228" s="9"/>
    </row>
    <row r="229" spans="2:14" x14ac:dyDescent="0.35">
      <c r="B229" s="11">
        <v>44409</v>
      </c>
      <c r="C229" s="29">
        <v>222.72386004617934</v>
      </c>
      <c r="D229" s="29">
        <v>146.26153332752151</v>
      </c>
      <c r="E229" s="29">
        <v>108.71147255516286</v>
      </c>
      <c r="F229" s="29">
        <v>146.59793991738289</v>
      </c>
      <c r="G229" s="29">
        <v>149.17706212991015</v>
      </c>
      <c r="I229" s="26"/>
      <c r="J229" s="26"/>
      <c r="K229" s="26"/>
      <c r="L229" s="26"/>
      <c r="M229" s="26"/>
      <c r="N229" s="9"/>
    </row>
    <row r="230" spans="2:14" x14ac:dyDescent="0.35">
      <c r="B230" s="11">
        <v>44440</v>
      </c>
      <c r="C230" s="29">
        <v>223.46272270526708</v>
      </c>
      <c r="D230" s="29">
        <v>146.97755479985352</v>
      </c>
      <c r="E230" s="29">
        <v>108.08707239699586</v>
      </c>
      <c r="F230" s="29">
        <v>146.83652049816092</v>
      </c>
      <c r="G230" s="29">
        <v>149.31669621571845</v>
      </c>
      <c r="I230" s="26"/>
      <c r="J230" s="26"/>
      <c r="K230" s="26"/>
      <c r="L230" s="26"/>
      <c r="M230" s="26"/>
      <c r="N230" s="9"/>
    </row>
    <row r="231" spans="2:14" x14ac:dyDescent="0.35">
      <c r="B231" s="11">
        <v>44470</v>
      </c>
      <c r="C231" s="29">
        <v>224.99193193112293</v>
      </c>
      <c r="D231" s="29">
        <v>147.66995061481236</v>
      </c>
      <c r="E231" s="29">
        <v>108.64836481284271</v>
      </c>
      <c r="F231" s="29">
        <v>148.06956387665758</v>
      </c>
      <c r="G231" s="29">
        <v>150.25172258947313</v>
      </c>
      <c r="I231" s="26"/>
      <c r="J231" s="26"/>
      <c r="K231" s="26"/>
      <c r="L231" s="26"/>
      <c r="M231" s="26"/>
      <c r="N231" s="9"/>
    </row>
    <row r="232" spans="2:14" x14ac:dyDescent="0.35">
      <c r="B232" s="11">
        <v>44501</v>
      </c>
      <c r="C232" s="29">
        <v>225.96960074802129</v>
      </c>
      <c r="D232" s="29">
        <v>148.49231974885501</v>
      </c>
      <c r="E232" s="29">
        <v>109.44818877197505</v>
      </c>
      <c r="F232" s="29">
        <v>149.79714584740722</v>
      </c>
      <c r="G232" s="29">
        <v>151.32206984357242</v>
      </c>
      <c r="I232" s="26"/>
      <c r="J232" s="26"/>
      <c r="K232" s="26"/>
      <c r="L232" s="26"/>
      <c r="M232" s="26"/>
      <c r="N232" s="9"/>
    </row>
    <row r="233" spans="2:14" x14ac:dyDescent="0.35">
      <c r="B233" s="11">
        <v>44531</v>
      </c>
      <c r="C233" s="29">
        <v>225.74669035794727</v>
      </c>
      <c r="D233" s="29">
        <v>147.79622638249148</v>
      </c>
      <c r="E233" s="29">
        <v>107.53665582100955</v>
      </c>
      <c r="F233" s="29">
        <v>147.65993416838742</v>
      </c>
      <c r="G233" s="29">
        <v>149.91630539037743</v>
      </c>
      <c r="I233" s="26"/>
      <c r="J233" s="26"/>
      <c r="K233" s="26"/>
      <c r="L233" s="26"/>
      <c r="M233" s="26"/>
      <c r="N233" s="9"/>
    </row>
    <row r="234" spans="2:14" x14ac:dyDescent="0.35">
      <c r="B234" s="11">
        <v>44562</v>
      </c>
      <c r="C234" s="29">
        <v>226.875926959846</v>
      </c>
      <c r="D234" s="29">
        <v>149.25834919621025</v>
      </c>
      <c r="E234" s="29">
        <v>110.63943585916471</v>
      </c>
      <c r="F234" s="29">
        <v>149.63028104620531</v>
      </c>
      <c r="G234" s="29">
        <v>152.13515142638528</v>
      </c>
      <c r="I234" s="26"/>
      <c r="J234" s="26"/>
      <c r="K234" s="26"/>
      <c r="L234" s="26"/>
      <c r="M234" s="26"/>
      <c r="N234" s="9"/>
    </row>
    <row r="235" spans="2:14" x14ac:dyDescent="0.35">
      <c r="B235" s="11">
        <v>44593</v>
      </c>
      <c r="C235" s="29">
        <v>227.79934625161059</v>
      </c>
      <c r="D235" s="29">
        <v>151.52241176206954</v>
      </c>
      <c r="E235" s="29">
        <v>111.55265596751197</v>
      </c>
      <c r="F235" s="29">
        <v>150.37696618879164</v>
      </c>
      <c r="G235" s="29">
        <v>153.35289111554408</v>
      </c>
      <c r="I235" s="26"/>
      <c r="J235" s="26"/>
      <c r="K235" s="26"/>
      <c r="L235" s="26"/>
      <c r="M235" s="26"/>
      <c r="N235" s="9"/>
    </row>
    <row r="236" spans="2:14" x14ac:dyDescent="0.35">
      <c r="B236" s="11">
        <v>44621</v>
      </c>
      <c r="C236" s="29">
        <v>224.60057920262327</v>
      </c>
      <c r="D236" s="29">
        <v>151.46552365771791</v>
      </c>
      <c r="E236" s="29">
        <v>110.62754675115154</v>
      </c>
      <c r="F236" s="29">
        <v>150.22173443524812</v>
      </c>
      <c r="G236" s="29">
        <v>152.38393436457895</v>
      </c>
      <c r="I236" s="26"/>
      <c r="J236" s="26"/>
      <c r="K236" s="26"/>
      <c r="L236" s="26"/>
      <c r="M236" s="26"/>
      <c r="N236" s="9"/>
    </row>
    <row r="237" spans="2:14" x14ac:dyDescent="0.35">
      <c r="B237" s="11">
        <v>44652</v>
      </c>
      <c r="C237" s="29">
        <v>224.35198514562492</v>
      </c>
      <c r="D237" s="29">
        <v>151.41822859901242</v>
      </c>
      <c r="E237" s="29">
        <v>111.21118152624814</v>
      </c>
      <c r="F237" s="29">
        <v>150.41259161000937</v>
      </c>
      <c r="G237" s="29">
        <v>152.58371001209571</v>
      </c>
      <c r="I237" s="26"/>
      <c r="J237" s="26"/>
      <c r="K237" s="26"/>
      <c r="L237" s="26"/>
      <c r="M237" s="26"/>
      <c r="N237" s="9"/>
    </row>
    <row r="238" spans="2:14" x14ac:dyDescent="0.35">
      <c r="B238" s="11">
        <v>44682</v>
      </c>
      <c r="C238" s="29">
        <v>220.81299352136566</v>
      </c>
      <c r="D238" s="29">
        <v>149.59297458541047</v>
      </c>
      <c r="E238" s="29">
        <v>111.31888292484368</v>
      </c>
      <c r="F238" s="29">
        <v>149.95982012390832</v>
      </c>
      <c r="G238" s="29">
        <v>151.45837706463499</v>
      </c>
      <c r="I238" s="26"/>
      <c r="J238" s="26"/>
      <c r="K238" s="26"/>
      <c r="L238" s="26"/>
      <c r="M238" s="26"/>
      <c r="N238" s="9"/>
    </row>
    <row r="239" spans="2:14" x14ac:dyDescent="0.35">
      <c r="B239" s="11">
        <v>44713</v>
      </c>
      <c r="C239" s="29">
        <v>222.62688500487445</v>
      </c>
      <c r="D239" s="29">
        <v>150.78390449300292</v>
      </c>
      <c r="E239" s="29">
        <v>111.03233636562712</v>
      </c>
      <c r="F239" s="29">
        <v>149.77280086172806</v>
      </c>
      <c r="G239" s="29">
        <v>151.9240904976084</v>
      </c>
      <c r="I239" s="26"/>
      <c r="J239" s="26"/>
      <c r="K239" s="26"/>
      <c r="L239" s="26"/>
      <c r="M239" s="26"/>
      <c r="N239" s="9"/>
    </row>
    <row r="240" spans="2:14" x14ac:dyDescent="0.35">
      <c r="B240" s="11">
        <v>44743</v>
      </c>
      <c r="C240" s="29">
        <v>224.55840918769343</v>
      </c>
      <c r="D240" s="29">
        <v>151.68804697279126</v>
      </c>
      <c r="E240" s="29">
        <v>111.55719723122344</v>
      </c>
      <c r="F240" s="29">
        <v>151.10233519477785</v>
      </c>
      <c r="G240" s="29">
        <v>152.99244327527038</v>
      </c>
      <c r="I240" s="26"/>
      <c r="J240" s="26"/>
      <c r="K240" s="26"/>
      <c r="L240" s="26"/>
      <c r="M240" s="26"/>
      <c r="N240" s="9"/>
    </row>
    <row r="241" spans="2:14" x14ac:dyDescent="0.35">
      <c r="B241" s="11">
        <v>44774</v>
      </c>
      <c r="C241" s="29">
        <v>222.36508307737012</v>
      </c>
      <c r="D241" s="29">
        <v>152.33118891797295</v>
      </c>
      <c r="E241" s="29">
        <v>111.90770160322447</v>
      </c>
      <c r="F241" s="29">
        <v>151.057412896025</v>
      </c>
      <c r="G241" s="29">
        <v>152.87522612409774</v>
      </c>
      <c r="I241" s="26"/>
      <c r="J241" s="26"/>
      <c r="K241" s="26"/>
      <c r="L241" s="26"/>
      <c r="M241" s="26"/>
      <c r="N241" s="9"/>
    </row>
    <row r="242" spans="2:14" x14ac:dyDescent="0.35">
      <c r="B242" s="11">
        <v>44805</v>
      </c>
      <c r="C242" s="29">
        <v>220.99586737063569</v>
      </c>
      <c r="D242" s="29">
        <v>152.33928460145842</v>
      </c>
      <c r="E242" s="29">
        <v>112.08872694880186</v>
      </c>
      <c r="F242" s="29">
        <v>151.20720902254874</v>
      </c>
      <c r="G242" s="29">
        <v>152.73362556450806</v>
      </c>
      <c r="I242" s="26"/>
      <c r="J242" s="26"/>
      <c r="K242" s="26"/>
      <c r="L242" s="26"/>
      <c r="M242" s="26"/>
      <c r="N242" s="9"/>
    </row>
    <row r="243" spans="2:14" x14ac:dyDescent="0.35">
      <c r="B243" s="11">
        <v>44835</v>
      </c>
      <c r="C243" s="29">
        <v>220.70809017208796</v>
      </c>
      <c r="D243" s="29">
        <v>152.98948246047351</v>
      </c>
      <c r="E243" s="29">
        <v>112.81093448914811</v>
      </c>
      <c r="F243" s="29">
        <v>150.57367099846888</v>
      </c>
      <c r="G243" s="29">
        <v>152.97483051722651</v>
      </c>
      <c r="I243" s="26"/>
      <c r="J243" s="26"/>
      <c r="K243" s="26"/>
      <c r="L243" s="26"/>
      <c r="M243" s="26"/>
      <c r="N243" s="9"/>
    </row>
    <row r="244" spans="2:14" x14ac:dyDescent="0.35">
      <c r="B244" s="11">
        <v>44866</v>
      </c>
      <c r="C244" s="29">
        <v>221.09992187964608</v>
      </c>
      <c r="D244" s="29">
        <v>152.70419695092218</v>
      </c>
      <c r="E244" s="29">
        <v>113.36461387632313</v>
      </c>
      <c r="F244" s="29">
        <v>151.32979814002891</v>
      </c>
      <c r="G244" s="29">
        <v>153.34625073444838</v>
      </c>
      <c r="I244" s="26"/>
      <c r="J244" s="26"/>
      <c r="K244" s="26"/>
      <c r="L244" s="26"/>
      <c r="M244" s="26"/>
      <c r="N244" s="9"/>
    </row>
    <row r="245" spans="2:14" x14ac:dyDescent="0.35">
      <c r="B245" s="11">
        <v>44896</v>
      </c>
      <c r="C245" s="29">
        <v>221.34473366887221</v>
      </c>
      <c r="D245" s="29">
        <v>152.17849476473666</v>
      </c>
      <c r="E245" s="29">
        <v>111.19614767673478</v>
      </c>
      <c r="F245" s="29">
        <v>150.72974189533645</v>
      </c>
      <c r="G245" s="29">
        <v>152.35984267365552</v>
      </c>
      <c r="I245" s="26"/>
      <c r="J245" s="26"/>
      <c r="K245" s="26"/>
      <c r="L245" s="26"/>
      <c r="M245" s="26"/>
      <c r="N245" s="9"/>
    </row>
    <row r="246" spans="2:14" x14ac:dyDescent="0.35">
      <c r="B246" s="11">
        <v>44927</v>
      </c>
      <c r="C246" s="29">
        <v>219.75662992337635</v>
      </c>
      <c r="D246" s="29">
        <v>151.3458818993837</v>
      </c>
      <c r="E246" s="29">
        <v>112.02609402633145</v>
      </c>
      <c r="F246" s="29">
        <v>150.63287521412758</v>
      </c>
      <c r="G246" s="29">
        <v>152.13265283678987</v>
      </c>
      <c r="I246" s="26"/>
      <c r="J246" s="26"/>
      <c r="K246" s="26"/>
      <c r="L246" s="26"/>
      <c r="M246" s="26"/>
      <c r="N246" s="9"/>
    </row>
    <row r="247" spans="2:14" x14ac:dyDescent="0.35">
      <c r="B247" s="11">
        <v>44958</v>
      </c>
      <c r="C247" s="29">
        <v>221.92475643070173</v>
      </c>
      <c r="D247" s="29">
        <v>154.03288868434649</v>
      </c>
      <c r="E247" s="29">
        <v>112.18720379863139</v>
      </c>
      <c r="F247" s="29">
        <v>151.75147227056024</v>
      </c>
      <c r="G247" s="29">
        <v>153.51874275067803</v>
      </c>
      <c r="I247" s="26"/>
      <c r="J247" s="26"/>
      <c r="K247" s="26"/>
      <c r="L247" s="26"/>
      <c r="M247" s="26"/>
      <c r="N247" s="9"/>
    </row>
    <row r="248" spans="2:14" x14ac:dyDescent="0.35">
      <c r="B248" s="11">
        <v>44986</v>
      </c>
      <c r="C248" s="29">
        <v>219.06037002489651</v>
      </c>
      <c r="D248" s="29">
        <v>152.52607589289548</v>
      </c>
      <c r="E248" s="29">
        <v>111.83667076318311</v>
      </c>
      <c r="F248" s="29">
        <v>150.91000780725437</v>
      </c>
      <c r="G248" s="29">
        <v>152.31641888472535</v>
      </c>
      <c r="I248" s="26"/>
      <c r="J248" s="26"/>
      <c r="K248" s="26"/>
      <c r="L248" s="26"/>
      <c r="M248" s="26"/>
      <c r="N248" s="9"/>
    </row>
    <row r="249" spans="2:14" x14ac:dyDescent="0.35">
      <c r="B249" s="11">
        <v>45017</v>
      </c>
      <c r="C249" s="29">
        <v>221.31530029534372</v>
      </c>
      <c r="D249" s="29">
        <v>154.22309438353551</v>
      </c>
      <c r="E249" s="29">
        <v>112.85681805351993</v>
      </c>
      <c r="F249" s="29">
        <v>152.22900506149216</v>
      </c>
      <c r="G249" s="29">
        <v>153.81422006087038</v>
      </c>
      <c r="I249" s="26"/>
      <c r="J249" s="26"/>
      <c r="K249" s="26"/>
      <c r="L249" s="26"/>
      <c r="M249" s="26"/>
      <c r="N249" s="9"/>
    </row>
    <row r="250" spans="2:14" x14ac:dyDescent="0.35">
      <c r="B250" s="11">
        <v>45047</v>
      </c>
      <c r="C250" s="29">
        <v>219.71430638581325</v>
      </c>
      <c r="D250" s="29">
        <v>154.0237892544805</v>
      </c>
      <c r="E250" s="29">
        <v>112.8617894714001</v>
      </c>
      <c r="F250" s="29">
        <v>151.34647024626778</v>
      </c>
      <c r="G250" s="29">
        <v>153.26805185196963</v>
      </c>
      <c r="I250" s="26"/>
      <c r="J250" s="26"/>
      <c r="K250" s="26"/>
      <c r="L250" s="26"/>
      <c r="M250" s="26"/>
      <c r="N250" s="9"/>
    </row>
    <row r="251" spans="2:14" x14ac:dyDescent="0.35">
      <c r="B251" s="11">
        <v>45078</v>
      </c>
      <c r="C251" s="29">
        <v>217.0834552096475</v>
      </c>
      <c r="D251" s="29">
        <v>152.42025172700417</v>
      </c>
      <c r="E251" s="29">
        <v>112.83392330574381</v>
      </c>
      <c r="F251" s="29">
        <v>152.26453003778082</v>
      </c>
      <c r="G251" s="29">
        <v>152.61124917116632</v>
      </c>
      <c r="I251" s="26"/>
      <c r="J251" s="26"/>
      <c r="K251" s="26"/>
      <c r="L251" s="26"/>
      <c r="M251" s="26"/>
      <c r="N251" s="9"/>
    </row>
    <row r="252" spans="2:14" x14ac:dyDescent="0.35">
      <c r="B252" s="11">
        <v>45108</v>
      </c>
      <c r="C252" s="29">
        <v>218.87894282601405</v>
      </c>
      <c r="D252" s="29">
        <v>152.59422744144928</v>
      </c>
      <c r="E252" s="29">
        <v>112.67286281274637</v>
      </c>
      <c r="F252" s="29">
        <v>151.51201487255264</v>
      </c>
      <c r="G252" s="29">
        <v>152.73910510419793</v>
      </c>
      <c r="I252" s="26"/>
      <c r="J252" s="26"/>
      <c r="K252" s="26"/>
      <c r="L252" s="26"/>
      <c r="M252" s="26"/>
      <c r="N252" s="9"/>
    </row>
    <row r="253" spans="2:14" x14ac:dyDescent="0.35">
      <c r="B253" s="11">
        <v>45139</v>
      </c>
      <c r="C253" s="29">
        <v>217.95767074123955</v>
      </c>
      <c r="D253" s="29">
        <v>151.55451025041103</v>
      </c>
      <c r="E253" s="29">
        <v>112.64215543475505</v>
      </c>
      <c r="F253" s="29">
        <v>152.80698245210326</v>
      </c>
      <c r="G253" s="29">
        <v>152.61037802296065</v>
      </c>
      <c r="I253" s="26"/>
      <c r="J253" s="26"/>
      <c r="K253" s="26"/>
      <c r="L253" s="26"/>
      <c r="M253" s="26"/>
      <c r="N253" s="9"/>
    </row>
    <row r="254" spans="2:14" x14ac:dyDescent="0.35">
      <c r="B254" s="11">
        <v>45170</v>
      </c>
      <c r="C254" s="29">
        <v>218.85771663235121</v>
      </c>
      <c r="D254" s="29">
        <v>151.93308127167938</v>
      </c>
      <c r="E254" s="29">
        <v>112.67183345803265</v>
      </c>
      <c r="F254" s="29">
        <v>152.25439911770516</v>
      </c>
      <c r="G254" s="29">
        <v>152.74820009822554</v>
      </c>
      <c r="I254" s="26"/>
      <c r="J254" s="26"/>
      <c r="K254" s="26"/>
      <c r="L254" s="26"/>
      <c r="M254" s="26"/>
      <c r="N254" s="9"/>
    </row>
    <row r="255" spans="2:14" x14ac:dyDescent="0.35">
      <c r="B255" s="11">
        <v>45200</v>
      </c>
      <c r="C255" s="29">
        <v>217.47319479377379</v>
      </c>
      <c r="D255" s="29">
        <v>151.32259238853962</v>
      </c>
      <c r="E255" s="29">
        <v>112.08444535554192</v>
      </c>
      <c r="F255" s="29">
        <v>151.59669699766778</v>
      </c>
      <c r="G255" s="29">
        <v>151.9843682605341</v>
      </c>
      <c r="I255" s="26"/>
      <c r="J255" s="26"/>
      <c r="K255" s="26"/>
      <c r="L255" s="26"/>
      <c r="M255" s="26"/>
      <c r="N255" s="9"/>
    </row>
    <row r="256" spans="2:14" x14ac:dyDescent="0.35">
      <c r="B256" s="11">
        <v>45231</v>
      </c>
      <c r="C256" s="29">
        <v>216.55826712449581</v>
      </c>
      <c r="D256" s="29">
        <v>151.19797351124069</v>
      </c>
      <c r="E256" s="29">
        <v>112.9600892769574</v>
      </c>
      <c r="F256" s="29">
        <v>152.62946792091205</v>
      </c>
      <c r="G256" s="29">
        <v>152.31947722666942</v>
      </c>
      <c r="I256" s="26"/>
      <c r="J256" s="26"/>
      <c r="K256" s="26"/>
      <c r="L256" s="26"/>
      <c r="M256" s="26"/>
      <c r="N256" s="9"/>
    </row>
    <row r="257" spans="2:14" x14ac:dyDescent="0.35">
      <c r="B257" s="11">
        <v>45261</v>
      </c>
      <c r="C257" s="29">
        <v>216.50410067595746</v>
      </c>
      <c r="D257" s="29">
        <v>150.90602479103669</v>
      </c>
      <c r="E257" s="29">
        <v>112.32433504109994</v>
      </c>
      <c r="F257" s="29">
        <v>152.30877410182569</v>
      </c>
      <c r="G257" s="29">
        <v>151.93993287863321</v>
      </c>
      <c r="I257" s="26"/>
      <c r="J257" s="26"/>
      <c r="K257" s="26"/>
      <c r="L257" s="26"/>
      <c r="M257" s="26"/>
      <c r="N257" s="9"/>
    </row>
    <row r="258" spans="2:14" x14ac:dyDescent="0.35">
      <c r="B258" s="11">
        <v>45292</v>
      </c>
      <c r="C258" s="29">
        <v>216.48986409083551</v>
      </c>
      <c r="D258" s="29">
        <v>152.35519869071527</v>
      </c>
      <c r="E258" s="29">
        <v>111.81171539712493</v>
      </c>
      <c r="F258" s="29">
        <v>152.40064204803659</v>
      </c>
      <c r="G258" s="29">
        <v>152.11937704212949</v>
      </c>
      <c r="I258" s="26"/>
      <c r="J258" s="26"/>
      <c r="K258" s="26"/>
      <c r="L258" s="26"/>
      <c r="M258" s="26"/>
      <c r="N258" s="9"/>
    </row>
    <row r="259" spans="2:14" x14ac:dyDescent="0.35">
      <c r="B259" s="11">
        <v>45323</v>
      </c>
      <c r="C259" s="29">
        <v>219.07630911852249</v>
      </c>
      <c r="D259" s="29">
        <v>152.61756492244936</v>
      </c>
      <c r="E259" s="29">
        <v>112.99993702052527</v>
      </c>
      <c r="F259" s="29">
        <v>153.86215408653476</v>
      </c>
      <c r="G259" s="29">
        <v>153.42465137246452</v>
      </c>
      <c r="I259" s="26"/>
      <c r="J259" s="26"/>
      <c r="K259" s="26"/>
      <c r="L259" s="26"/>
      <c r="M259" s="26"/>
      <c r="N259" s="9"/>
    </row>
    <row r="260" spans="2:14" x14ac:dyDescent="0.35">
      <c r="B260" s="11">
        <v>45352</v>
      </c>
      <c r="C260" s="29">
        <v>218.63301335136697</v>
      </c>
      <c r="D260" s="29">
        <v>151.03601664344347</v>
      </c>
      <c r="E260" s="29">
        <v>112.29493053272128</v>
      </c>
      <c r="F260" s="29">
        <v>152.11938182206708</v>
      </c>
      <c r="G260" s="29">
        <v>152.29831941161299</v>
      </c>
      <c r="I260" s="26"/>
      <c r="J260" s="26"/>
      <c r="K260" s="26"/>
      <c r="L260" s="26"/>
      <c r="M260" s="26"/>
      <c r="N260" s="9"/>
    </row>
    <row r="261" spans="2:14" x14ac:dyDescent="0.35">
      <c r="B261" s="11">
        <v>45383</v>
      </c>
      <c r="C261" s="29">
        <v>219.09318636503119</v>
      </c>
      <c r="D261" s="29">
        <v>150.18551204341176</v>
      </c>
      <c r="E261" s="29">
        <v>112.60437288019185</v>
      </c>
      <c r="F261" s="29">
        <v>152.9856357671552</v>
      </c>
      <c r="G261" s="29">
        <v>152.47079451684374</v>
      </c>
      <c r="I261" s="26"/>
      <c r="J261" s="26"/>
      <c r="K261" s="26"/>
      <c r="L261" s="26"/>
      <c r="M261" s="26"/>
      <c r="N261" s="9"/>
    </row>
    <row r="262" spans="2:14" x14ac:dyDescent="0.35">
      <c r="B262" s="11">
        <v>45413</v>
      </c>
      <c r="C262" s="29">
        <v>216.9586988866165</v>
      </c>
      <c r="D262" s="29">
        <v>149.14474138339679</v>
      </c>
      <c r="E262" s="29">
        <v>112.40720040806126</v>
      </c>
      <c r="F262" s="29">
        <v>152.69220575806088</v>
      </c>
      <c r="G262" s="29">
        <v>151.67675360393241</v>
      </c>
      <c r="I262" s="26"/>
      <c r="J262" s="26"/>
      <c r="K262" s="26"/>
      <c r="L262" s="26"/>
      <c r="M262" s="26"/>
      <c r="N262" s="9"/>
    </row>
    <row r="263" spans="2:14" x14ac:dyDescent="0.35">
      <c r="B263" s="11">
        <v>45444</v>
      </c>
      <c r="C263" s="29">
        <v>217.23765371916107</v>
      </c>
      <c r="D263" s="29">
        <v>150.08369747696298</v>
      </c>
      <c r="E263" s="29">
        <v>112.75675676502402</v>
      </c>
      <c r="F263" s="29">
        <v>154.44952817775757</v>
      </c>
      <c r="G263" s="29">
        <v>152.49082115496984</v>
      </c>
      <c r="I263" s="26"/>
      <c r="J263" s="26"/>
      <c r="K263" s="26"/>
      <c r="L263" s="26"/>
      <c r="M263" s="26"/>
      <c r="N263" s="9"/>
    </row>
    <row r="264" spans="2:14" x14ac:dyDescent="0.35">
      <c r="B264" s="11">
        <v>45474</v>
      </c>
      <c r="C264" s="29">
        <v>217.1983728744782</v>
      </c>
      <c r="D264" s="29">
        <v>149.29318339019079</v>
      </c>
      <c r="E264" s="29">
        <v>112.676350263068</v>
      </c>
      <c r="F264" s="29">
        <v>154.04675825707866</v>
      </c>
      <c r="G264" s="29">
        <v>152.16277111458652</v>
      </c>
      <c r="I264" s="26"/>
      <c r="J264" s="26"/>
      <c r="K264" s="26"/>
      <c r="L264" s="26"/>
      <c r="M264" s="26"/>
      <c r="N264" s="9"/>
    </row>
    <row r="265" spans="2:14" x14ac:dyDescent="0.35">
      <c r="B265" s="11">
        <v>45505</v>
      </c>
      <c r="C265" s="29">
        <v>216.7507903862988</v>
      </c>
      <c r="D265" s="29">
        <v>149.04583356335212</v>
      </c>
      <c r="E265" s="29">
        <v>112.76865268530746</v>
      </c>
      <c r="F265" s="29">
        <v>153.47642260111274</v>
      </c>
      <c r="G265" s="29">
        <v>151.92720875619099</v>
      </c>
      <c r="I265" s="26"/>
      <c r="J265" s="26"/>
      <c r="K265" s="26"/>
      <c r="L265" s="26"/>
      <c r="M265" s="26"/>
      <c r="N265" s="9"/>
    </row>
    <row r="266" spans="2:14" x14ac:dyDescent="0.35">
      <c r="B266" s="11">
        <v>45536</v>
      </c>
      <c r="C266" s="29">
        <v>218.22452869467372</v>
      </c>
      <c r="D266" s="29">
        <v>149.69605000837529</v>
      </c>
      <c r="E266" s="29">
        <v>113.25691991550264</v>
      </c>
      <c r="F266" s="29">
        <v>153.76938156841575</v>
      </c>
      <c r="G266" s="29">
        <v>152.59745446217894</v>
      </c>
      <c r="I266" s="26"/>
      <c r="J266" s="26"/>
      <c r="K266" s="26"/>
      <c r="L266" s="26"/>
      <c r="M266" s="26"/>
      <c r="N266" s="9"/>
    </row>
    <row r="267" spans="2:14" x14ac:dyDescent="0.35">
      <c r="B267" s="11">
        <v>45566</v>
      </c>
      <c r="C267" s="29">
        <v>217.96798385896776</v>
      </c>
      <c r="D267" s="29">
        <v>149.92200441026841</v>
      </c>
      <c r="E267" s="29">
        <v>113.29763992826587</v>
      </c>
      <c r="F267" s="29">
        <v>154.43838754823142</v>
      </c>
      <c r="G267" s="29">
        <v>152.77321398932173</v>
      </c>
      <c r="I267" s="26"/>
      <c r="J267" s="26"/>
      <c r="K267" s="26"/>
      <c r="L267" s="26"/>
      <c r="M267" s="26"/>
      <c r="N267" s="9"/>
    </row>
    <row r="268" spans="2:14" x14ac:dyDescent="0.35">
      <c r="B268" s="11">
        <v>45597</v>
      </c>
      <c r="C268" s="29">
        <v>219.28361795817762</v>
      </c>
      <c r="D268" s="29">
        <v>151.8269398262818</v>
      </c>
      <c r="E268" s="29">
        <v>114.32227911921218</v>
      </c>
      <c r="F268" s="29">
        <v>155.21869386621336</v>
      </c>
      <c r="G268" s="29">
        <v>154.01883246183129</v>
      </c>
      <c r="I268" s="26"/>
      <c r="J268" s="26"/>
      <c r="K268" s="26"/>
      <c r="L268" s="26"/>
      <c r="M268" s="26"/>
      <c r="N268" s="9"/>
    </row>
    <row r="269" spans="2:14" x14ac:dyDescent="0.35">
      <c r="B269" s="11">
        <v>45627</v>
      </c>
      <c r="C269" s="29">
        <v>218.79133025270974</v>
      </c>
      <c r="D269" s="29">
        <v>150.66030408748389</v>
      </c>
      <c r="E269" s="29">
        <v>113.24088626837336</v>
      </c>
      <c r="F269" s="29">
        <v>153.94324380389841</v>
      </c>
      <c r="G269" s="29">
        <v>152.95673046004805</v>
      </c>
      <c r="I269" s="26"/>
      <c r="J269" s="26"/>
      <c r="K269" s="26"/>
      <c r="L269" s="26"/>
      <c r="M269" s="26"/>
      <c r="N269" s="9"/>
    </row>
    <row r="270" spans="2:14" x14ac:dyDescent="0.35">
      <c r="B270" s="11">
        <v>45658</v>
      </c>
      <c r="C270" s="29">
        <v>220.53587207409365</v>
      </c>
      <c r="D270" s="29">
        <v>150.78660477385029</v>
      </c>
      <c r="E270" s="29">
        <v>113.68011528752264</v>
      </c>
      <c r="F270" s="29">
        <v>154.79462751323211</v>
      </c>
      <c r="G270" s="29">
        <v>153.66615290378675</v>
      </c>
      <c r="I270" s="26"/>
      <c r="J270" s="26"/>
      <c r="K270" s="26"/>
      <c r="L270" s="26"/>
      <c r="M270" s="26"/>
      <c r="N270" s="9"/>
    </row>
    <row r="271" spans="2:14" x14ac:dyDescent="0.35">
      <c r="B271" s="11">
        <v>45689</v>
      </c>
      <c r="C271" s="29">
        <v>217.20200428755231</v>
      </c>
      <c r="D271" s="29">
        <v>150.47790286335263</v>
      </c>
      <c r="E271" s="29">
        <v>113.23117837933071</v>
      </c>
      <c r="F271" s="29">
        <v>153.91055847079582</v>
      </c>
      <c r="G271" s="29">
        <v>152.61406595838525</v>
      </c>
      <c r="I271" s="26"/>
      <c r="J271" s="26"/>
      <c r="K271" s="26"/>
      <c r="L271" s="26"/>
      <c r="M271" s="26"/>
      <c r="N271" s="9"/>
    </row>
    <row r="272" spans="2:14" x14ac:dyDescent="0.35">
      <c r="B272" s="11">
        <v>45717</v>
      </c>
      <c r="C272" s="29">
        <v>222.06347917867083</v>
      </c>
      <c r="D272" s="29">
        <v>151.77767539371337</v>
      </c>
      <c r="E272" s="29">
        <v>113.37908934524569</v>
      </c>
      <c r="F272" s="29">
        <v>155.38483671001961</v>
      </c>
      <c r="G272" s="29">
        <v>154.19317587111422</v>
      </c>
      <c r="I272" s="26"/>
      <c r="J272" s="26"/>
      <c r="K272" s="26"/>
      <c r="L272" s="26"/>
      <c r="M272" s="26"/>
      <c r="N272" s="9"/>
    </row>
    <row r="273" spans="2:14" x14ac:dyDescent="0.35">
      <c r="B273" s="11">
        <v>45748</v>
      </c>
      <c r="C273" s="29">
        <v>220.67461025919715</v>
      </c>
      <c r="D273" s="29">
        <v>151.90732379038667</v>
      </c>
      <c r="E273" s="29">
        <v>113.4576281842739</v>
      </c>
      <c r="F273" s="29">
        <v>155.09608954397319</v>
      </c>
      <c r="G273" s="29">
        <v>153.93456870857111</v>
      </c>
      <c r="I273" s="26"/>
      <c r="J273" s="26"/>
      <c r="K273" s="26"/>
      <c r="L273" s="26"/>
      <c r="M273" s="26"/>
      <c r="N273" s="9"/>
    </row>
    <row r="274" spans="2:14" x14ac:dyDescent="0.35">
      <c r="B274" s="11">
        <v>45778</v>
      </c>
      <c r="C274" s="29">
        <v>220.56061868861579</v>
      </c>
      <c r="D274" s="29">
        <v>151.97349379412083</v>
      </c>
      <c r="E274" s="29">
        <v>113.88646283987515</v>
      </c>
      <c r="F274" s="29">
        <v>155.51118026188212</v>
      </c>
      <c r="G274" s="29">
        <v>154.18806709236065</v>
      </c>
      <c r="I274" s="26"/>
      <c r="J274" s="26"/>
      <c r="K274" s="26"/>
      <c r="L274" s="26"/>
      <c r="M274" s="26"/>
      <c r="N274" s="9"/>
    </row>
    <row r="275" spans="2:14" x14ac:dyDescent="0.35">
      <c r="B275" s="11">
        <v>45809</v>
      </c>
      <c r="C275" s="29">
        <v>221.49211083482786</v>
      </c>
      <c r="D275" s="29">
        <v>152.05535267537414</v>
      </c>
      <c r="E275" s="29">
        <v>113.91480842578041</v>
      </c>
      <c r="F275" s="29">
        <v>155.28764022338487</v>
      </c>
      <c r="G275" s="29">
        <v>154.33472109750707</v>
      </c>
      <c r="I275" s="26"/>
      <c r="J275" s="26"/>
      <c r="K275" s="26"/>
      <c r="L275" s="26"/>
      <c r="M275" s="26"/>
      <c r="N275" s="9"/>
    </row>
    <row r="276" spans="2:14" x14ac:dyDescent="0.35">
      <c r="B276" s="11">
        <v>45839</v>
      </c>
      <c r="C276" s="29">
        <v>219.56806357038681</v>
      </c>
      <c r="D276" s="29">
        <v>152.02721770868689</v>
      </c>
      <c r="E276" s="29">
        <v>113.93558377875175</v>
      </c>
      <c r="F276" s="29">
        <v>154.88213203377487</v>
      </c>
      <c r="G276" s="29">
        <v>153.89242559129698</v>
      </c>
      <c r="I276" s="26"/>
      <c r="J276" s="26"/>
      <c r="K276" s="26"/>
      <c r="L276" s="26"/>
      <c r="M276" s="26"/>
      <c r="N276" s="9"/>
    </row>
    <row r="277" spans="2:14" x14ac:dyDescent="0.35">
      <c r="B277" s="11">
        <v>45870</v>
      </c>
      <c r="C277" s="29">
        <v>221.7352450390616</v>
      </c>
      <c r="D277" s="29">
        <v>153.18990734964009</v>
      </c>
      <c r="E277" s="29">
        <v>113.7335104806544</v>
      </c>
      <c r="F277" s="29">
        <v>156.09816524834113</v>
      </c>
      <c r="G277" s="29">
        <v>154.75791839046272</v>
      </c>
      <c r="I277" s="26"/>
      <c r="J277" s="26"/>
      <c r="K277" s="26"/>
      <c r="L277" s="26"/>
      <c r="M277" s="26"/>
      <c r="N277" s="9"/>
    </row>
    <row r="278" spans="2:14" x14ac:dyDescent="0.35">
      <c r="B278" s="11">
        <v>45901</v>
      </c>
      <c r="C278" s="29">
        <v>221.90854873882427</v>
      </c>
      <c r="D278" s="29">
        <v>153.29118665512911</v>
      </c>
      <c r="E278" s="29">
        <v>113.90526320316346</v>
      </c>
      <c r="F278" s="29">
        <v>156.33712615084505</v>
      </c>
      <c r="G278" s="29">
        <v>154.93332320301516</v>
      </c>
      <c r="I278" s="26"/>
      <c r="J278" s="26"/>
      <c r="K278" s="26"/>
      <c r="L278" s="26"/>
      <c r="M278" s="26"/>
      <c r="N278" s="9"/>
    </row>
    <row r="279" spans="2:14" x14ac:dyDescent="0.35">
      <c r="B279" s="11">
        <v>45931</v>
      </c>
      <c r="C279" s="29">
        <v>222.49174998134723</v>
      </c>
      <c r="D279" s="29">
        <v>152.39642523685862</v>
      </c>
      <c r="E279" s="29">
        <v>113.71570625600789</v>
      </c>
      <c r="F279" s="29">
        <v>156.7003825950826</v>
      </c>
      <c r="G279" s="29">
        <v>154.84563169225427</v>
      </c>
      <c r="I279" s="26"/>
      <c r="J279" s="26"/>
      <c r="K279" s="26"/>
      <c r="L279" s="26"/>
      <c r="M279" s="26"/>
      <c r="N279" s="9"/>
    </row>
    <row r="280" spans="2:14" x14ac:dyDescent="0.35">
      <c r="B280" s="11"/>
      <c r="H280" s="14"/>
    </row>
    <row r="281" spans="2:14" x14ac:dyDescent="0.35">
      <c r="B281" s="2" t="s">
        <v>185</v>
      </c>
    </row>
    <row r="282" spans="2:14" x14ac:dyDescent="0.35">
      <c r="B282" s="2"/>
    </row>
    <row r="284" spans="2:14" x14ac:dyDescent="0.35">
      <c r="C284" s="46"/>
      <c r="D284" s="46"/>
      <c r="E284" s="46"/>
      <c r="F284" s="46"/>
      <c r="G284" s="46"/>
    </row>
    <row r="285" spans="2:14" x14ac:dyDescent="0.35">
      <c r="C285" s="9"/>
      <c r="D285" s="9"/>
      <c r="E285" s="9"/>
      <c r="F285" s="9"/>
      <c r="G285"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100"/>
  <sheetViews>
    <sheetView showGridLines="0" zoomScaleNormal="100" workbookViewId="0">
      <pane xSplit="2" ySplit="5" topLeftCell="C90" activePane="bottomRight" state="frozen"/>
      <selection pane="topRight" activeCell="C1" sqref="C1"/>
      <selection pane="bottomLeft" activeCell="A6" sqref="A6"/>
      <selection pane="bottomRight" activeCell="C6" sqref="C6:G96"/>
    </sheetView>
  </sheetViews>
  <sheetFormatPr baseColWidth="10" defaultRowHeight="14.5" x14ac:dyDescent="0.35"/>
  <cols>
    <col min="2" max="2" width="17.81640625" customWidth="1"/>
    <col min="3" max="3" width="19.453125" customWidth="1"/>
    <col min="4" max="4" width="18.453125" customWidth="1"/>
    <col min="5" max="5" width="21.08984375" customWidth="1"/>
    <col min="6" max="6" width="18.453125" customWidth="1"/>
    <col min="7" max="7" width="24" style="43" customWidth="1"/>
    <col min="8" max="8" width="7.6328125" customWidth="1"/>
    <col min="9" max="9" width="11.81640625" bestFit="1" customWidth="1"/>
    <col min="10" max="13" width="12.453125" bestFit="1" customWidth="1"/>
  </cols>
  <sheetData>
    <row r="1" spans="2:14" x14ac:dyDescent="0.35">
      <c r="B1" s="4" t="s">
        <v>9</v>
      </c>
    </row>
    <row r="2" spans="2:14" ht="15.5" x14ac:dyDescent="0.35">
      <c r="B2" s="68" t="s">
        <v>136</v>
      </c>
      <c r="C2" s="68"/>
      <c r="D2" s="68"/>
      <c r="E2" s="68"/>
      <c r="F2" s="68"/>
      <c r="G2" s="68"/>
    </row>
    <row r="3" spans="2:14" x14ac:dyDescent="0.35">
      <c r="B3" s="69" t="s">
        <v>8</v>
      </c>
      <c r="C3" s="69"/>
      <c r="D3" s="69"/>
      <c r="E3" s="69"/>
      <c r="F3" s="69"/>
      <c r="G3" s="69"/>
    </row>
    <row r="5" spans="2:14" ht="60" customHeight="1" x14ac:dyDescent="0.35">
      <c r="B5" s="53" t="s">
        <v>10</v>
      </c>
      <c r="C5" s="54" t="s">
        <v>129</v>
      </c>
      <c r="D5" s="54" t="s">
        <v>130</v>
      </c>
      <c r="E5" s="54" t="s">
        <v>131</v>
      </c>
      <c r="F5" s="54" t="s">
        <v>132</v>
      </c>
      <c r="G5" s="54" t="s">
        <v>167</v>
      </c>
    </row>
    <row r="6" spans="2:14" x14ac:dyDescent="0.35">
      <c r="B6" t="s">
        <v>11</v>
      </c>
      <c r="C6" s="14">
        <v>99.248099803409374</v>
      </c>
      <c r="D6" s="14">
        <v>99.453163904497274</v>
      </c>
      <c r="E6" s="14">
        <v>99.303896482206255</v>
      </c>
      <c r="F6" s="14">
        <v>100.28938648455762</v>
      </c>
      <c r="G6" s="29">
        <v>99.556432352926365</v>
      </c>
      <c r="N6" s="14"/>
    </row>
    <row r="7" spans="2:14" x14ac:dyDescent="0.35">
      <c r="B7" t="s">
        <v>24</v>
      </c>
      <c r="C7" s="14">
        <v>100.81824304645818</v>
      </c>
      <c r="D7" s="14">
        <v>100.26885689436551</v>
      </c>
      <c r="E7" s="14">
        <v>97.179261325239722</v>
      </c>
      <c r="F7" s="14">
        <v>103.87741757340518</v>
      </c>
      <c r="G7" s="29">
        <v>100.34947230325447</v>
      </c>
      <c r="N7" s="14"/>
    </row>
    <row r="8" spans="2:14" x14ac:dyDescent="0.35">
      <c r="B8" t="s">
        <v>37</v>
      </c>
      <c r="C8" s="14">
        <v>101.94037673270957</v>
      </c>
      <c r="D8" s="14">
        <v>101.80023881810685</v>
      </c>
      <c r="E8" s="14">
        <v>96.810119037076859</v>
      </c>
      <c r="F8" s="14">
        <v>105.46075884469589</v>
      </c>
      <c r="G8" s="29">
        <v>101.23335637418302</v>
      </c>
      <c r="N8" s="14"/>
    </row>
    <row r="9" spans="2:14" x14ac:dyDescent="0.35">
      <c r="B9" t="s">
        <v>49</v>
      </c>
      <c r="C9" s="14">
        <v>101.55748348846426</v>
      </c>
      <c r="D9" s="14">
        <v>101.46556619538421</v>
      </c>
      <c r="E9" s="14">
        <v>95.253334416904408</v>
      </c>
      <c r="F9" s="14">
        <v>105.1780205566801</v>
      </c>
      <c r="G9" s="29">
        <v>100.53273735152557</v>
      </c>
      <c r="N9" s="14"/>
    </row>
    <row r="10" spans="2:14" x14ac:dyDescent="0.35">
      <c r="B10" t="s">
        <v>12</v>
      </c>
      <c r="C10" s="14">
        <v>105.71062816791141</v>
      </c>
      <c r="D10" s="14">
        <v>104.49402371355353</v>
      </c>
      <c r="E10" s="14">
        <v>97.108314235388761</v>
      </c>
      <c r="F10" s="14">
        <v>106.83828046587435</v>
      </c>
      <c r="G10" s="29">
        <v>103.17025591996855</v>
      </c>
      <c r="N10" s="14"/>
    </row>
    <row r="11" spans="2:14" x14ac:dyDescent="0.35">
      <c r="B11" t="s">
        <v>25</v>
      </c>
      <c r="C11" s="14">
        <v>107.74159093877604</v>
      </c>
      <c r="D11" s="14">
        <v>105.85935061170873</v>
      </c>
      <c r="E11" s="14">
        <v>98.213430463863844</v>
      </c>
      <c r="F11" s="14">
        <v>107.54225611908892</v>
      </c>
      <c r="G11" s="29">
        <v>104.46730686670078</v>
      </c>
      <c r="N11" s="14"/>
    </row>
    <row r="12" spans="2:14" x14ac:dyDescent="0.35">
      <c r="B12" t="s">
        <v>38</v>
      </c>
      <c r="C12" s="14">
        <v>110.89542389475737</v>
      </c>
      <c r="D12" s="14">
        <v>108.00532018324145</v>
      </c>
      <c r="E12" s="14">
        <v>97.94107522943807</v>
      </c>
      <c r="F12" s="14">
        <v>108.10095827479638</v>
      </c>
      <c r="G12" s="29">
        <v>105.75119196353705</v>
      </c>
      <c r="N12" s="14"/>
    </row>
    <row r="13" spans="2:14" x14ac:dyDescent="0.35">
      <c r="B13" t="s">
        <v>50</v>
      </c>
      <c r="C13" s="14">
        <v>114.56542197016911</v>
      </c>
      <c r="D13" s="14">
        <v>110.90649561124913</v>
      </c>
      <c r="E13" s="14">
        <v>99.04092921429735</v>
      </c>
      <c r="F13" s="14">
        <v>110.57636477246176</v>
      </c>
      <c r="G13" s="29">
        <v>108.18293559750396</v>
      </c>
      <c r="N13" s="14"/>
    </row>
    <row r="14" spans="2:14" x14ac:dyDescent="0.35">
      <c r="B14" t="s">
        <v>13</v>
      </c>
      <c r="C14" s="14">
        <v>117.59773231415551</v>
      </c>
      <c r="D14" s="14">
        <v>112.00894283758105</v>
      </c>
      <c r="E14" s="14">
        <v>99.571921218532864</v>
      </c>
      <c r="F14" s="14">
        <v>113.73775488943416</v>
      </c>
      <c r="G14" s="29">
        <v>110.03053873451984</v>
      </c>
      <c r="N14" s="14"/>
    </row>
    <row r="15" spans="2:14" x14ac:dyDescent="0.35">
      <c r="B15" t="s">
        <v>26</v>
      </c>
      <c r="C15" s="14">
        <v>119.66239925610149</v>
      </c>
      <c r="D15" s="14">
        <v>114.48908604252779</v>
      </c>
      <c r="E15" s="14">
        <v>100.17871770848581</v>
      </c>
      <c r="F15" s="14">
        <v>116.66772030301303</v>
      </c>
      <c r="G15" s="29">
        <v>111.93136066257972</v>
      </c>
      <c r="N15" s="14"/>
    </row>
    <row r="16" spans="2:14" x14ac:dyDescent="0.35">
      <c r="B16" t="s">
        <v>39</v>
      </c>
      <c r="C16" s="14">
        <v>121.75111650164736</v>
      </c>
      <c r="D16" s="14">
        <v>114.99218745697981</v>
      </c>
      <c r="E16" s="14">
        <v>100.38632841460333</v>
      </c>
      <c r="F16" s="14">
        <v>118.56454375734667</v>
      </c>
      <c r="G16" s="29">
        <v>113.02218718509835</v>
      </c>
      <c r="N16" s="14"/>
    </row>
    <row r="17" spans="2:14" x14ac:dyDescent="0.35">
      <c r="B17" t="s">
        <v>51</v>
      </c>
      <c r="C17" s="14">
        <v>125.46181468345169</v>
      </c>
      <c r="D17" s="14">
        <v>115.97436366836574</v>
      </c>
      <c r="E17" s="14">
        <v>100.39884833615697</v>
      </c>
      <c r="F17" s="14">
        <v>120.57264131585445</v>
      </c>
      <c r="G17" s="29">
        <v>114.5444807091507</v>
      </c>
      <c r="N17" s="14"/>
    </row>
    <row r="18" spans="2:14" x14ac:dyDescent="0.35">
      <c r="B18" t="s">
        <v>14</v>
      </c>
      <c r="C18" s="14">
        <v>130.97357303219817</v>
      </c>
      <c r="D18" s="14">
        <v>118.3087404213537</v>
      </c>
      <c r="E18" s="14">
        <v>102.32240776278927</v>
      </c>
      <c r="F18" s="14">
        <v>122.476840509235</v>
      </c>
      <c r="G18" s="29">
        <v>117.36707044112016</v>
      </c>
      <c r="N18" s="14"/>
    </row>
    <row r="19" spans="2:14" x14ac:dyDescent="0.35">
      <c r="B19" t="s">
        <v>27</v>
      </c>
      <c r="C19" s="14">
        <v>135.27524445601259</v>
      </c>
      <c r="D19" s="14">
        <v>120.23691575210694</v>
      </c>
      <c r="E19" s="14">
        <v>102.61071323363797</v>
      </c>
      <c r="F19" s="14">
        <v>123.01812297188708</v>
      </c>
      <c r="G19" s="29">
        <v>118.97132213876148</v>
      </c>
      <c r="N19" s="14"/>
    </row>
    <row r="20" spans="2:14" x14ac:dyDescent="0.35">
      <c r="B20" t="s">
        <v>40</v>
      </c>
      <c r="C20" s="14">
        <v>139.44499959677219</v>
      </c>
      <c r="D20" s="14">
        <v>121.83630145717706</v>
      </c>
      <c r="E20" s="14">
        <v>103.94253359829098</v>
      </c>
      <c r="F20" s="14">
        <v>123.90052746377609</v>
      </c>
      <c r="G20" s="29">
        <v>120.87869502822782</v>
      </c>
      <c r="N20" s="14"/>
    </row>
    <row r="21" spans="2:14" x14ac:dyDescent="0.35">
      <c r="B21" t="s">
        <v>52</v>
      </c>
      <c r="C21" s="14">
        <v>141.67508061055105</v>
      </c>
      <c r="D21" s="14">
        <v>122.19906783363943</v>
      </c>
      <c r="E21" s="14">
        <v>103.31843829285356</v>
      </c>
      <c r="F21" s="14">
        <v>125.86225951224294</v>
      </c>
      <c r="G21" s="29">
        <v>121.67998888425531</v>
      </c>
      <c r="N21" s="14"/>
    </row>
    <row r="22" spans="2:14" x14ac:dyDescent="0.35">
      <c r="B22" t="s">
        <v>15</v>
      </c>
      <c r="C22" s="14">
        <v>144.41966391103767</v>
      </c>
      <c r="D22" s="14">
        <v>124.47246364633095</v>
      </c>
      <c r="E22" s="14">
        <v>104.55924422646518</v>
      </c>
      <c r="F22" s="14">
        <v>128.19994761583681</v>
      </c>
      <c r="G22" s="29">
        <v>123.73840334149655</v>
      </c>
      <c r="N22" s="14"/>
    </row>
    <row r="23" spans="2:14" x14ac:dyDescent="0.35">
      <c r="B23" t="s">
        <v>28</v>
      </c>
      <c r="C23" s="14">
        <v>147.44466980137273</v>
      </c>
      <c r="D23" s="14">
        <v>124.22216913018882</v>
      </c>
      <c r="E23" s="14">
        <v>104.6657699150238</v>
      </c>
      <c r="F23" s="14">
        <v>128.88395420238885</v>
      </c>
      <c r="G23" s="29">
        <v>124.50706745416601</v>
      </c>
      <c r="N23" s="14"/>
    </row>
    <row r="24" spans="2:14" x14ac:dyDescent="0.35">
      <c r="B24" t="s">
        <v>41</v>
      </c>
      <c r="C24" s="14">
        <v>151.86599759626463</v>
      </c>
      <c r="D24" s="14">
        <v>125.6632934500836</v>
      </c>
      <c r="E24" s="14">
        <v>104.30533166085303</v>
      </c>
      <c r="F24" s="14">
        <v>129.56512439714496</v>
      </c>
      <c r="G24" s="29">
        <v>125.7882677298627</v>
      </c>
      <c r="N24" s="14"/>
    </row>
    <row r="25" spans="2:14" x14ac:dyDescent="0.35">
      <c r="B25" t="s">
        <v>53</v>
      </c>
      <c r="C25" s="14">
        <v>158.35348206240045</v>
      </c>
      <c r="D25" s="14">
        <v>128.55624708570278</v>
      </c>
      <c r="E25" s="14">
        <v>106.58006059771496</v>
      </c>
      <c r="F25" s="14">
        <v>130.09431176433179</v>
      </c>
      <c r="G25" s="29">
        <v>128.67455747349499</v>
      </c>
      <c r="N25" s="14"/>
    </row>
    <row r="26" spans="2:14" x14ac:dyDescent="0.35">
      <c r="B26" t="s">
        <v>16</v>
      </c>
      <c r="C26" s="14">
        <v>164.11845625244189</v>
      </c>
      <c r="D26" s="14">
        <v>128.58390978974631</v>
      </c>
      <c r="E26" s="14">
        <v>106.31634714942847</v>
      </c>
      <c r="F26" s="14">
        <v>131.83165030057089</v>
      </c>
      <c r="G26" s="29">
        <v>130.13919838890885</v>
      </c>
      <c r="N26" s="14"/>
    </row>
    <row r="27" spans="2:14" x14ac:dyDescent="0.35">
      <c r="B27" t="s">
        <v>29</v>
      </c>
      <c r="C27" s="14">
        <v>169.03302869519064</v>
      </c>
      <c r="D27" s="14">
        <v>130.14591781340596</v>
      </c>
      <c r="E27" s="14">
        <v>107.97596795647394</v>
      </c>
      <c r="F27" s="14">
        <v>133.88748292365275</v>
      </c>
      <c r="G27" s="29">
        <v>132.52327990332483</v>
      </c>
      <c r="N27" s="14"/>
    </row>
    <row r="28" spans="2:14" x14ac:dyDescent="0.35">
      <c r="B28" t="s">
        <v>42</v>
      </c>
      <c r="C28" s="14">
        <v>170.49869123648381</v>
      </c>
      <c r="D28" s="14">
        <v>131.19173243534121</v>
      </c>
      <c r="E28" s="14">
        <v>109.14435191239083</v>
      </c>
      <c r="F28" s="14">
        <v>135.67856919670143</v>
      </c>
      <c r="G28" s="29">
        <v>133.88125580800099</v>
      </c>
      <c r="N28" s="14"/>
    </row>
    <row r="29" spans="2:14" x14ac:dyDescent="0.35">
      <c r="B29" t="s">
        <v>54</v>
      </c>
      <c r="C29" s="14">
        <v>171.3767295044332</v>
      </c>
      <c r="D29" s="14">
        <v>131.91569208929556</v>
      </c>
      <c r="E29" s="14">
        <v>109.28246756691658</v>
      </c>
      <c r="F29" s="14">
        <v>136.60861428451759</v>
      </c>
      <c r="G29" s="29">
        <v>134.48796719792244</v>
      </c>
      <c r="N29" s="14"/>
    </row>
    <row r="30" spans="2:14" x14ac:dyDescent="0.35">
      <c r="B30" t="s">
        <v>17</v>
      </c>
      <c r="C30" s="14">
        <v>170.05781386269169</v>
      </c>
      <c r="D30" s="14">
        <v>132.27242813570629</v>
      </c>
      <c r="E30" s="14">
        <v>109.71144125234504</v>
      </c>
      <c r="F30" s="14">
        <v>135.72173411096475</v>
      </c>
      <c r="G30" s="29">
        <v>134.25812903106038</v>
      </c>
      <c r="N30" s="14"/>
    </row>
    <row r="31" spans="2:14" x14ac:dyDescent="0.35">
      <c r="B31" t="s">
        <v>30</v>
      </c>
      <c r="C31" s="14">
        <v>168.81849235254393</v>
      </c>
      <c r="D31" s="14">
        <v>132.3960536921135</v>
      </c>
      <c r="E31" s="14">
        <v>109.85508295383659</v>
      </c>
      <c r="F31" s="14">
        <v>135.58922383745912</v>
      </c>
      <c r="G31" s="29">
        <v>134.06438148096711</v>
      </c>
      <c r="N31" s="14"/>
    </row>
    <row r="32" spans="2:14" x14ac:dyDescent="0.35">
      <c r="B32" t="s">
        <v>43</v>
      </c>
      <c r="C32" s="14">
        <v>173.38023332691532</v>
      </c>
      <c r="D32" s="14">
        <v>133.64818242350444</v>
      </c>
      <c r="E32" s="14">
        <v>109.94066198177806</v>
      </c>
      <c r="F32" s="14">
        <v>136.06697829717575</v>
      </c>
      <c r="G32" s="29">
        <v>135.38604431202427</v>
      </c>
      <c r="N32" s="14"/>
    </row>
    <row r="33" spans="2:14" x14ac:dyDescent="0.35">
      <c r="B33" t="s">
        <v>55</v>
      </c>
      <c r="C33" s="14">
        <v>175.83056537526886</v>
      </c>
      <c r="D33" s="14">
        <v>134.78250201616621</v>
      </c>
      <c r="E33" s="14">
        <v>110.47523888268171</v>
      </c>
      <c r="F33" s="14">
        <v>137.9836267726769</v>
      </c>
      <c r="G33" s="29">
        <v>136.76293302832786</v>
      </c>
      <c r="N33" s="14"/>
    </row>
    <row r="34" spans="2:14" x14ac:dyDescent="0.35">
      <c r="B34" t="s">
        <v>18</v>
      </c>
      <c r="C34" s="14">
        <v>181.20519126988725</v>
      </c>
      <c r="D34" s="14">
        <v>136.68574852596615</v>
      </c>
      <c r="E34" s="14">
        <v>109.80055854874065</v>
      </c>
      <c r="F34" s="14">
        <v>139.27969906264536</v>
      </c>
      <c r="G34" s="29">
        <v>138.29640660126202</v>
      </c>
      <c r="N34" s="14"/>
    </row>
    <row r="35" spans="2:14" x14ac:dyDescent="0.35">
      <c r="B35" t="s">
        <v>31</v>
      </c>
      <c r="C35" s="14">
        <v>186.73195624892051</v>
      </c>
      <c r="D35" s="14">
        <v>137.61953690472046</v>
      </c>
      <c r="E35" s="14">
        <v>110.23797961008324</v>
      </c>
      <c r="F35" s="14">
        <v>139.64565610198349</v>
      </c>
      <c r="G35" s="29">
        <v>139.79150077206859</v>
      </c>
      <c r="N35" s="14"/>
    </row>
    <row r="36" spans="2:14" x14ac:dyDescent="0.35">
      <c r="B36" t="s">
        <v>44</v>
      </c>
      <c r="C36" s="14">
        <v>191.98176986048256</v>
      </c>
      <c r="D36" s="14">
        <v>139.13314853655757</v>
      </c>
      <c r="E36" s="14">
        <v>110.39580400401424</v>
      </c>
      <c r="F36" s="14">
        <v>141.64387431836639</v>
      </c>
      <c r="G36" s="29">
        <v>141.64113024829115</v>
      </c>
      <c r="N36" s="14"/>
    </row>
    <row r="37" spans="2:14" x14ac:dyDescent="0.35">
      <c r="B37" t="s">
        <v>56</v>
      </c>
      <c r="C37" s="14">
        <v>199.19365605429581</v>
      </c>
      <c r="D37" s="14">
        <v>140.83382454653281</v>
      </c>
      <c r="E37" s="14">
        <v>110.85225537470784</v>
      </c>
      <c r="F37" s="14">
        <v>142.63943676450478</v>
      </c>
      <c r="G37" s="29">
        <v>143.7461862603343</v>
      </c>
      <c r="N37" s="14"/>
    </row>
    <row r="38" spans="2:14" x14ac:dyDescent="0.35">
      <c r="B38" t="s">
        <v>19</v>
      </c>
      <c r="C38" s="14">
        <v>206.20513138484532</v>
      </c>
      <c r="D38" s="14">
        <v>141.97457847499888</v>
      </c>
      <c r="E38" s="14">
        <v>111.32911532370163</v>
      </c>
      <c r="F38" s="14">
        <v>143.968137077683</v>
      </c>
      <c r="G38" s="29">
        <v>145.74687174303125</v>
      </c>
      <c r="N38" s="14"/>
    </row>
    <row r="39" spans="2:14" x14ac:dyDescent="0.35">
      <c r="B39" t="s">
        <v>32</v>
      </c>
      <c r="C39" s="14">
        <v>208.39145973423956</v>
      </c>
      <c r="D39" s="14">
        <v>142.955682029325</v>
      </c>
      <c r="E39" s="14">
        <v>112.15751612311021</v>
      </c>
      <c r="F39" s="14">
        <v>145.77538013785025</v>
      </c>
      <c r="G39" s="29">
        <v>147.10259969730359</v>
      </c>
      <c r="N39" s="14"/>
    </row>
    <row r="40" spans="2:14" x14ac:dyDescent="0.35">
      <c r="B40" t="s">
        <v>45</v>
      </c>
      <c r="C40" s="14">
        <v>212.706957166102</v>
      </c>
      <c r="D40" s="14">
        <v>143.95446227971274</v>
      </c>
      <c r="E40" s="14">
        <v>112.64069090054682</v>
      </c>
      <c r="F40" s="14">
        <v>146.22558711408348</v>
      </c>
      <c r="G40" s="29">
        <v>148.37660484405066</v>
      </c>
      <c r="N40" s="14"/>
    </row>
    <row r="41" spans="2:14" x14ac:dyDescent="0.35">
      <c r="B41" t="s">
        <v>57</v>
      </c>
      <c r="C41" s="14">
        <v>214.14025214891331</v>
      </c>
      <c r="D41" s="14">
        <v>144.40194132714424</v>
      </c>
      <c r="E41" s="14">
        <v>113.09924581279796</v>
      </c>
      <c r="F41" s="14">
        <v>146.33782360215571</v>
      </c>
      <c r="G41" s="29">
        <v>148.92893766843233</v>
      </c>
      <c r="N41" s="14"/>
    </row>
    <row r="42" spans="2:14" x14ac:dyDescent="0.35">
      <c r="B42" t="s">
        <v>20</v>
      </c>
      <c r="C42" s="14">
        <v>214.63251976981758</v>
      </c>
      <c r="D42" s="14">
        <v>145.33428063530519</v>
      </c>
      <c r="E42" s="14">
        <v>113.95730725074593</v>
      </c>
      <c r="F42" s="14">
        <v>147.01618727908291</v>
      </c>
      <c r="G42" s="29">
        <v>149.72139945867755</v>
      </c>
      <c r="N42" s="14"/>
    </row>
    <row r="43" spans="2:14" x14ac:dyDescent="0.35">
      <c r="B43" t="s">
        <v>33</v>
      </c>
      <c r="C43" s="14">
        <v>220.31282607693686</v>
      </c>
      <c r="D43" s="14">
        <v>146.97862686157922</v>
      </c>
      <c r="E43" s="14">
        <v>114.71311713526966</v>
      </c>
      <c r="F43" s="14">
        <v>146.94034546229213</v>
      </c>
      <c r="G43" s="29">
        <v>151.3490447782234</v>
      </c>
      <c r="N43" s="14"/>
    </row>
    <row r="44" spans="2:14" x14ac:dyDescent="0.35">
      <c r="B44" t="s">
        <v>46</v>
      </c>
      <c r="C44" s="14">
        <v>220.2693798571654</v>
      </c>
      <c r="D44" s="14">
        <v>147.29624222866843</v>
      </c>
      <c r="E44" s="14">
        <v>116.62287579120157</v>
      </c>
      <c r="F44" s="14">
        <v>146.73171626823481</v>
      </c>
      <c r="G44" s="29">
        <v>152.07808874582372</v>
      </c>
      <c r="N44" s="14"/>
    </row>
    <row r="45" spans="2:14" x14ac:dyDescent="0.35">
      <c r="B45" t="s">
        <v>58</v>
      </c>
      <c r="C45" s="14">
        <v>222.35696344635264</v>
      </c>
      <c r="D45" s="14">
        <v>147.52232301243995</v>
      </c>
      <c r="E45" s="14">
        <v>117.42220713892807</v>
      </c>
      <c r="F45" s="14">
        <v>147.53697026178483</v>
      </c>
      <c r="G45" s="29">
        <v>152.98166899453017</v>
      </c>
      <c r="N45" s="14"/>
    </row>
    <row r="46" spans="2:14" x14ac:dyDescent="0.35">
      <c r="B46" t="s">
        <v>21</v>
      </c>
      <c r="C46" s="14">
        <v>222.75062788481492</v>
      </c>
      <c r="D46" s="14">
        <v>147.88645843309129</v>
      </c>
      <c r="E46" s="14">
        <v>117.812766698365</v>
      </c>
      <c r="F46" s="14">
        <v>147.04237496518007</v>
      </c>
      <c r="G46" s="29">
        <v>153.15896807638148</v>
      </c>
      <c r="N46" s="14"/>
    </row>
    <row r="47" spans="2:14" x14ac:dyDescent="0.35">
      <c r="B47" t="s">
        <v>34</v>
      </c>
      <c r="C47" s="14">
        <v>225.91036608086912</v>
      </c>
      <c r="D47" s="14">
        <v>148.58844550762748</v>
      </c>
      <c r="E47" s="14">
        <v>118.06788167748577</v>
      </c>
      <c r="F47" s="14">
        <v>147.67986500447412</v>
      </c>
      <c r="G47" s="29">
        <v>154.11338733089198</v>
      </c>
      <c r="N47" s="14"/>
    </row>
    <row r="48" spans="2:14" x14ac:dyDescent="0.35">
      <c r="B48" t="s">
        <v>47</v>
      </c>
      <c r="C48" s="14">
        <v>226.69642863145702</v>
      </c>
      <c r="D48" s="14">
        <v>148.62360176654727</v>
      </c>
      <c r="E48" s="14">
        <v>119.03450754105364</v>
      </c>
      <c r="F48" s="14">
        <v>147.37288666127782</v>
      </c>
      <c r="G48" s="29">
        <v>154.53535576862848</v>
      </c>
      <c r="N48" s="14"/>
    </row>
    <row r="49" spans="2:14" x14ac:dyDescent="0.35">
      <c r="B49" t="s">
        <v>59</v>
      </c>
      <c r="C49" s="14">
        <v>229.70659407474719</v>
      </c>
      <c r="D49" s="14">
        <v>148.79281399089862</v>
      </c>
      <c r="E49" s="14">
        <v>119.9654612222608</v>
      </c>
      <c r="F49" s="14">
        <v>147.96571969197987</v>
      </c>
      <c r="G49" s="29">
        <v>155.57166825163418</v>
      </c>
      <c r="N49" s="14"/>
    </row>
    <row r="50" spans="2:14" x14ac:dyDescent="0.35">
      <c r="B50" t="s">
        <v>22</v>
      </c>
      <c r="C50" s="14">
        <v>230.16281031951155</v>
      </c>
      <c r="D50" s="14">
        <v>148.67180220009311</v>
      </c>
      <c r="E50" s="14">
        <v>119.3798340856022</v>
      </c>
      <c r="F50" s="14">
        <v>147.54381841846649</v>
      </c>
      <c r="G50" s="29">
        <v>155.29928307179739</v>
      </c>
      <c r="N50" s="14"/>
    </row>
    <row r="51" spans="2:14" x14ac:dyDescent="0.35">
      <c r="B51" t="s">
        <v>35</v>
      </c>
      <c r="C51" s="14">
        <v>229.8528649507316</v>
      </c>
      <c r="D51" s="14">
        <v>150.23190669047324</v>
      </c>
      <c r="E51" s="14">
        <v>119.62076002588611</v>
      </c>
      <c r="F51" s="14">
        <v>147.74998172642191</v>
      </c>
      <c r="G51" s="29">
        <v>155.77216570124222</v>
      </c>
      <c r="N51" s="14"/>
    </row>
    <row r="52" spans="2:14" x14ac:dyDescent="0.35">
      <c r="B52" t="s">
        <v>48</v>
      </c>
      <c r="C52" s="14">
        <v>231.24606347245663</v>
      </c>
      <c r="D52" s="14">
        <v>152.3146266317799</v>
      </c>
      <c r="E52" s="14">
        <v>119.41533626386536</v>
      </c>
      <c r="F52" s="14">
        <v>149.02216804836391</v>
      </c>
      <c r="G52" s="29">
        <v>156.74061567405829</v>
      </c>
      <c r="N52" s="14"/>
    </row>
    <row r="53" spans="2:14" x14ac:dyDescent="0.35">
      <c r="B53" t="s">
        <v>60</v>
      </c>
      <c r="C53" s="14">
        <v>229.85008852888416</v>
      </c>
      <c r="D53" s="14">
        <v>154.11090790257171</v>
      </c>
      <c r="E53" s="14">
        <v>119.71877009615487</v>
      </c>
      <c r="F53" s="14">
        <v>147.77576508152714</v>
      </c>
      <c r="G53" s="29">
        <v>156.72782297865589</v>
      </c>
      <c r="N53" s="14"/>
    </row>
    <row r="54" spans="2:14" x14ac:dyDescent="0.35">
      <c r="B54" t="s">
        <v>23</v>
      </c>
      <c r="C54" s="14">
        <v>228.42808902787684</v>
      </c>
      <c r="D54" s="14">
        <v>152.50407770717629</v>
      </c>
      <c r="E54" s="14">
        <v>118.11459963507843</v>
      </c>
      <c r="F54" s="14">
        <v>146.36269620721598</v>
      </c>
      <c r="G54" s="29">
        <v>155.15413126617105</v>
      </c>
      <c r="N54" s="14"/>
    </row>
    <row r="55" spans="2:14" x14ac:dyDescent="0.35">
      <c r="B55" s="8" t="s">
        <v>36</v>
      </c>
      <c r="C55" s="12">
        <v>225.95521090176339</v>
      </c>
      <c r="D55" s="12">
        <v>150.21874457575697</v>
      </c>
      <c r="E55" s="12">
        <v>117.46970344295782</v>
      </c>
      <c r="F55" s="12">
        <v>145.9619739150022</v>
      </c>
      <c r="G55" s="44">
        <v>153.84498074150216</v>
      </c>
      <c r="N55" s="14"/>
    </row>
    <row r="56" spans="2:14" x14ac:dyDescent="0.35">
      <c r="B56" s="8" t="s">
        <v>61</v>
      </c>
      <c r="C56" s="12">
        <v>220.93258572887967</v>
      </c>
      <c r="D56" s="12">
        <v>146.81265825153594</v>
      </c>
      <c r="E56" s="12">
        <v>116.81214913785044</v>
      </c>
      <c r="F56" s="12">
        <v>144.97731695010717</v>
      </c>
      <c r="G56" s="44">
        <v>151.67743034619863</v>
      </c>
      <c r="N56" s="14"/>
    </row>
    <row r="57" spans="2:14" x14ac:dyDescent="0.35">
      <c r="B57" s="8" t="s">
        <v>62</v>
      </c>
      <c r="C57" s="12">
        <v>216.96466647147471</v>
      </c>
      <c r="D57" s="12">
        <v>144.72644364101791</v>
      </c>
      <c r="E57" s="12">
        <v>114.96834861258986</v>
      </c>
      <c r="F57" s="12">
        <v>145.64937961703163</v>
      </c>
      <c r="G57" s="44">
        <v>149.9234753111285</v>
      </c>
      <c r="N57" s="14"/>
    </row>
    <row r="58" spans="2:14" x14ac:dyDescent="0.35">
      <c r="B58" s="8" t="s">
        <v>63</v>
      </c>
      <c r="C58" s="12">
        <v>211.92713154061963</v>
      </c>
      <c r="D58" s="12">
        <v>142.44638181755809</v>
      </c>
      <c r="E58" s="12">
        <v>113.59539783579216</v>
      </c>
      <c r="F58" s="12">
        <v>145.11608734692996</v>
      </c>
      <c r="G58" s="44">
        <v>147.84599046973497</v>
      </c>
      <c r="N58" s="14"/>
    </row>
    <row r="59" spans="2:14" x14ac:dyDescent="0.35">
      <c r="B59" s="8" t="s">
        <v>125</v>
      </c>
      <c r="C59" s="12">
        <v>212.1108214719701</v>
      </c>
      <c r="D59" s="12">
        <v>142.72914623760238</v>
      </c>
      <c r="E59" s="12">
        <v>112.95068094906709</v>
      </c>
      <c r="F59" s="12">
        <v>144.39401782459672</v>
      </c>
      <c r="G59" s="44">
        <v>147.53842146556286</v>
      </c>
      <c r="N59" s="14"/>
    </row>
    <row r="60" spans="2:14" x14ac:dyDescent="0.35">
      <c r="B60" s="8" t="s">
        <v>127</v>
      </c>
      <c r="C60" s="12">
        <v>212.3141968190366</v>
      </c>
      <c r="D60" s="12">
        <v>143.11532431854462</v>
      </c>
      <c r="E60" s="12">
        <v>112.50789025111091</v>
      </c>
      <c r="F60" s="12">
        <v>144.49173271004915</v>
      </c>
      <c r="G60" s="44">
        <v>147.52876916633312</v>
      </c>
      <c r="N60" s="14"/>
    </row>
    <row r="61" spans="2:14" x14ac:dyDescent="0.35">
      <c r="B61" s="8" t="s">
        <v>133</v>
      </c>
      <c r="C61" s="12">
        <v>214.63971016992224</v>
      </c>
      <c r="D61" s="12">
        <v>144.07975951491645</v>
      </c>
      <c r="E61" s="12">
        <v>112.96507606368448</v>
      </c>
      <c r="F61" s="12">
        <v>144.59918863692783</v>
      </c>
      <c r="G61" s="44">
        <v>148.38120531112691</v>
      </c>
      <c r="N61" s="14"/>
    </row>
    <row r="62" spans="2:14" x14ac:dyDescent="0.35">
      <c r="B62" s="8" t="s">
        <v>139</v>
      </c>
      <c r="C62" s="12">
        <v>217.93152925515122</v>
      </c>
      <c r="D62" s="12">
        <v>145.45994931638387</v>
      </c>
      <c r="E62" s="12">
        <v>113.18021295562319</v>
      </c>
      <c r="F62" s="12">
        <v>145.3928605055053</v>
      </c>
      <c r="G62" s="44">
        <v>149.55102323446835</v>
      </c>
      <c r="N62" s="14"/>
    </row>
    <row r="63" spans="2:14" x14ac:dyDescent="0.35">
      <c r="B63" s="8" t="s">
        <v>141</v>
      </c>
      <c r="C63" s="12">
        <v>219.62130717247203</v>
      </c>
      <c r="D63" s="12">
        <v>145.33094454657413</v>
      </c>
      <c r="E63" s="12">
        <v>112.46253491820593</v>
      </c>
      <c r="F63" s="12">
        <v>145.1326248695228</v>
      </c>
      <c r="G63" s="44">
        <v>149.46914265429567</v>
      </c>
      <c r="N63" s="14"/>
    </row>
    <row r="64" spans="2:14" x14ac:dyDescent="0.35">
      <c r="B64" s="8" t="s">
        <v>144</v>
      </c>
      <c r="C64" s="12">
        <v>221.53778122041749</v>
      </c>
      <c r="D64" s="12">
        <v>147.80627817755462</v>
      </c>
      <c r="E64" s="12">
        <v>112.39541756981127</v>
      </c>
      <c r="F64" s="12">
        <v>145.5523539468328</v>
      </c>
      <c r="G64" s="44">
        <v>150.45899725348869</v>
      </c>
      <c r="N64" s="14"/>
    </row>
    <row r="65" spans="2:14" x14ac:dyDescent="0.35">
      <c r="B65" s="8" t="s">
        <v>145</v>
      </c>
      <c r="C65" s="12">
        <v>223.29304681312408</v>
      </c>
      <c r="D65" s="12">
        <v>149.85649225615205</v>
      </c>
      <c r="E65" s="12">
        <v>112.7539069275836</v>
      </c>
      <c r="F65" s="12">
        <v>146.50654071679557</v>
      </c>
      <c r="G65" s="44">
        <v>151.60616097225957</v>
      </c>
      <c r="N65" s="14"/>
    </row>
    <row r="66" spans="2:14" x14ac:dyDescent="0.35">
      <c r="B66" s="8" t="s">
        <v>146</v>
      </c>
      <c r="C66" s="12">
        <v>226.11040884405566</v>
      </c>
      <c r="D66" s="12">
        <v>151.43030466018928</v>
      </c>
      <c r="E66" s="12">
        <v>112.18207339851689</v>
      </c>
      <c r="F66" s="12">
        <v>146.08484806702859</v>
      </c>
      <c r="G66" s="44">
        <v>152.1371677163304</v>
      </c>
      <c r="N66" s="14"/>
    </row>
    <row r="67" spans="2:14" x14ac:dyDescent="0.35">
      <c r="B67" s="8" t="s">
        <v>147</v>
      </c>
      <c r="C67" s="12">
        <v>226.57219458343795</v>
      </c>
      <c r="D67" s="12">
        <v>152.28567756593318</v>
      </c>
      <c r="E67" s="12">
        <v>112.34928665674731</v>
      </c>
      <c r="F67" s="12">
        <v>147.3046116409262</v>
      </c>
      <c r="G67" s="44">
        <v>152.7608319906391</v>
      </c>
    </row>
    <row r="68" spans="2:14" x14ac:dyDescent="0.35">
      <c r="B68" s="8" t="s">
        <v>148</v>
      </c>
      <c r="C68" s="12">
        <v>226.18192088336539</v>
      </c>
      <c r="D68" s="12">
        <v>151.73685614095101</v>
      </c>
      <c r="E68" s="12">
        <v>112.83825818846289</v>
      </c>
      <c r="F68" s="12">
        <v>147.60133826449137</v>
      </c>
      <c r="G68" s="44">
        <v>152.80710420292638</v>
      </c>
    </row>
    <row r="69" spans="2:14" x14ac:dyDescent="0.35">
      <c r="B69" s="8" t="s">
        <v>149</v>
      </c>
      <c r="C69" s="12">
        <v>225.76542825667141</v>
      </c>
      <c r="D69" s="12">
        <v>151.91043417902014</v>
      </c>
      <c r="E69" s="12">
        <v>113.42176970034815</v>
      </c>
      <c r="F69" s="12">
        <v>147.24172194860569</v>
      </c>
      <c r="G69" s="44">
        <v>152.91392768119641</v>
      </c>
    </row>
    <row r="70" spans="2:14" x14ac:dyDescent="0.35">
      <c r="B70" s="8" t="s">
        <v>150</v>
      </c>
      <c r="C70" s="12">
        <v>223.34302306084996</v>
      </c>
      <c r="D70" s="12">
        <v>151.09940272903688</v>
      </c>
      <c r="E70" s="12">
        <v>113.26230414064604</v>
      </c>
      <c r="F70" s="12">
        <v>148.70536255663353</v>
      </c>
      <c r="G70" s="44">
        <v>152.56012449745782</v>
      </c>
    </row>
    <row r="71" spans="2:14" x14ac:dyDescent="0.35">
      <c r="B71" s="8" t="s">
        <v>151</v>
      </c>
      <c r="C71" s="12">
        <v>221.92201175572342</v>
      </c>
      <c r="D71" s="12">
        <v>149.81922625233452</v>
      </c>
      <c r="E71" s="12">
        <v>112.60647005367714</v>
      </c>
      <c r="F71" s="12">
        <v>148.16687867747541</v>
      </c>
      <c r="G71" s="44">
        <v>151.62877821172899</v>
      </c>
    </row>
    <row r="72" spans="2:14" x14ac:dyDescent="0.35">
      <c r="B72" s="8" t="s">
        <v>161</v>
      </c>
      <c r="C72" s="12">
        <v>219.03141129273882</v>
      </c>
      <c r="D72" s="12">
        <v>149.74049335244584</v>
      </c>
      <c r="E72" s="12">
        <v>112.55400477989934</v>
      </c>
      <c r="F72" s="12">
        <v>147.25981858262196</v>
      </c>
      <c r="G72" s="44">
        <v>150.86418409704925</v>
      </c>
    </row>
    <row r="73" spans="2:14" x14ac:dyDescent="0.35">
      <c r="B73" s="8" t="s">
        <v>162</v>
      </c>
      <c r="C73" s="12">
        <v>217.45180871000542</v>
      </c>
      <c r="D73" s="12">
        <v>149.35239162349703</v>
      </c>
      <c r="E73" s="12">
        <v>112.41965968257804</v>
      </c>
      <c r="F73" s="12">
        <v>147.6396544922209</v>
      </c>
      <c r="G73" s="44">
        <v>150.5400277259086</v>
      </c>
    </row>
    <row r="74" spans="2:14" x14ac:dyDescent="0.35">
      <c r="B74" s="8" t="s">
        <v>164</v>
      </c>
      <c r="C74" s="12">
        <v>192.60714914889584</v>
      </c>
      <c r="D74" s="12">
        <v>134.43658253608714</v>
      </c>
      <c r="E74" s="12">
        <v>104.94022967471629</v>
      </c>
      <c r="F74" s="12">
        <v>137.83370150023498</v>
      </c>
      <c r="G74" s="44">
        <v>137.5077062130897</v>
      </c>
    </row>
    <row r="75" spans="2:14" x14ac:dyDescent="0.35">
      <c r="B75" s="8" t="s">
        <v>170</v>
      </c>
      <c r="C75" s="12">
        <v>190.83065030238362</v>
      </c>
      <c r="D75" s="12">
        <v>138.53135419538242</v>
      </c>
      <c r="E75" s="12">
        <v>106.13853824138883</v>
      </c>
      <c r="F75" s="12">
        <v>136.72807404930879</v>
      </c>
      <c r="G75" s="44">
        <v>138.39969287568437</v>
      </c>
    </row>
    <row r="76" spans="2:14" x14ac:dyDescent="0.35">
      <c r="B76" s="8" t="s">
        <v>171</v>
      </c>
      <c r="C76" s="12">
        <v>198.57186941369181</v>
      </c>
      <c r="D76" s="12">
        <v>142.90802912900892</v>
      </c>
      <c r="E76" s="12">
        <v>107.34683651119467</v>
      </c>
      <c r="F76" s="12">
        <v>139.43653244015573</v>
      </c>
      <c r="G76" s="44">
        <v>141.94570803934903</v>
      </c>
      <c r="J76" s="12"/>
    </row>
    <row r="77" spans="2:14" x14ac:dyDescent="0.35">
      <c r="B77" s="8" t="s">
        <v>173</v>
      </c>
      <c r="C77" s="12">
        <v>206.49494894613147</v>
      </c>
      <c r="D77" s="12">
        <v>142.675708698736</v>
      </c>
      <c r="E77" s="12">
        <v>108.99160507491038</v>
      </c>
      <c r="F77" s="12">
        <v>141.85148817627265</v>
      </c>
      <c r="G77" s="44">
        <v>144.47746522605036</v>
      </c>
    </row>
    <row r="78" spans="2:14" x14ac:dyDescent="0.35">
      <c r="B78" s="8" t="s">
        <v>176</v>
      </c>
      <c r="C78" s="12">
        <v>214.50902312787636</v>
      </c>
      <c r="D78" s="12">
        <v>148.81690009153172</v>
      </c>
      <c r="E78" s="12">
        <v>113.44628440664444</v>
      </c>
      <c r="F78" s="12">
        <v>149.80172869664995</v>
      </c>
      <c r="G78" s="44">
        <v>150.91787621261534</v>
      </c>
    </row>
    <row r="79" spans="2:14" x14ac:dyDescent="0.35">
      <c r="B79" s="8" t="s">
        <v>178</v>
      </c>
      <c r="C79" s="12">
        <v>218.93255592439985</v>
      </c>
      <c r="D79" s="12">
        <v>150.06127112364697</v>
      </c>
      <c r="E79" s="12">
        <v>112.98168332881362</v>
      </c>
      <c r="F79" s="12">
        <v>150.71863104468977</v>
      </c>
      <c r="G79" s="44">
        <v>152.0787315713971</v>
      </c>
      <c r="H79" s="14"/>
      <c r="J79" s="32"/>
      <c r="K79" s="32"/>
      <c r="L79" s="32"/>
      <c r="M79" s="32"/>
      <c r="N79" s="32"/>
    </row>
    <row r="80" spans="2:14" x14ac:dyDescent="0.35">
      <c r="B80" s="8" t="s">
        <v>181</v>
      </c>
      <c r="C80" s="12">
        <v>221.83181392166802</v>
      </c>
      <c r="D80" s="12">
        <v>151.43284259714278</v>
      </c>
      <c r="E80" s="12">
        <v>113.7997782524256</v>
      </c>
      <c r="F80" s="12">
        <v>152.15228868815282</v>
      </c>
      <c r="G80" s="44">
        <v>153.56772834150817</v>
      </c>
      <c r="J80" s="32"/>
      <c r="K80" s="32"/>
      <c r="L80" s="32"/>
      <c r="M80" s="32"/>
      <c r="N80" s="32"/>
    </row>
    <row r="81" spans="2:14" x14ac:dyDescent="0.35">
      <c r="B81" s="8" t="s">
        <v>183</v>
      </c>
      <c r="C81" s="12">
        <v>222.08875906048385</v>
      </c>
      <c r="D81" s="12">
        <v>151.44986312492213</v>
      </c>
      <c r="E81" s="12">
        <v>113.5168420446799</v>
      </c>
      <c r="F81" s="12">
        <v>153.28703478135932</v>
      </c>
      <c r="G81" s="44">
        <v>153.77718122905426</v>
      </c>
      <c r="J81" s="32"/>
      <c r="K81" s="32"/>
      <c r="L81" s="32"/>
      <c r="M81" s="32"/>
      <c r="N81" s="32"/>
    </row>
    <row r="82" spans="2:14" x14ac:dyDescent="0.35">
      <c r="B82" s="8" t="s">
        <v>186</v>
      </c>
      <c r="C82" s="12">
        <v>222.53894896055868</v>
      </c>
      <c r="D82" s="12">
        <v>154.03040686864628</v>
      </c>
      <c r="E82" s="12">
        <v>114.54191147125577</v>
      </c>
      <c r="F82" s="12">
        <v>154.57327231853856</v>
      </c>
      <c r="G82" s="44">
        <v>155.16487170946624</v>
      </c>
      <c r="J82" s="32"/>
      <c r="K82" s="32"/>
      <c r="L82" s="32"/>
      <c r="M82" s="32"/>
      <c r="N82" s="32"/>
    </row>
    <row r="83" spans="2:14" x14ac:dyDescent="0.35">
      <c r="B83" s="8" t="s">
        <v>187</v>
      </c>
      <c r="C83" s="12">
        <v>225.37914498798381</v>
      </c>
      <c r="D83" s="12">
        <v>154.24122425026189</v>
      </c>
      <c r="E83" s="12">
        <v>114.85758281600013</v>
      </c>
      <c r="F83" s="12">
        <v>155.08955099272097</v>
      </c>
      <c r="G83" s="44">
        <v>155.96114751568658</v>
      </c>
      <c r="J83" s="32"/>
      <c r="K83" s="32"/>
      <c r="L83" s="32"/>
      <c r="M83" s="32"/>
      <c r="N83" s="32"/>
    </row>
    <row r="84" spans="2:14" x14ac:dyDescent="0.35">
      <c r="B84" s="8" t="s">
        <v>188</v>
      </c>
      <c r="C84" s="12">
        <v>222.55261095476394</v>
      </c>
      <c r="D84" s="12">
        <v>156.39984424684855</v>
      </c>
      <c r="E84" s="12">
        <v>115.85461012901905</v>
      </c>
      <c r="F84" s="12">
        <v>156.16296113110505</v>
      </c>
      <c r="G84" s="44">
        <v>156.57030762377832</v>
      </c>
      <c r="J84" s="32"/>
      <c r="K84" s="32"/>
      <c r="L84" s="32"/>
      <c r="M84" s="32"/>
      <c r="N84" s="32"/>
    </row>
    <row r="85" spans="2:14" x14ac:dyDescent="0.35">
      <c r="B85" s="8" t="s">
        <v>189</v>
      </c>
      <c r="C85" s="12">
        <v>222.0193164596302</v>
      </c>
      <c r="D85" s="12">
        <v>155.72046026582814</v>
      </c>
      <c r="E85" s="12">
        <v>116.29582622782657</v>
      </c>
      <c r="F85" s="12">
        <v>156.16587745233895</v>
      </c>
      <c r="G85" s="44">
        <v>156.45544078353328</v>
      </c>
      <c r="J85" s="32"/>
      <c r="K85" s="32"/>
      <c r="L85" s="32"/>
      <c r="M85" s="32"/>
      <c r="N85" s="32"/>
    </row>
    <row r="86" spans="2:14" x14ac:dyDescent="0.35">
      <c r="B86" s="8" t="s">
        <v>195</v>
      </c>
      <c r="C86" s="12">
        <v>220.57334810736296</v>
      </c>
      <c r="D86" s="12">
        <v>156.50862540222528</v>
      </c>
      <c r="E86" s="12">
        <v>116.71826352924568</v>
      </c>
      <c r="F86" s="12">
        <v>157.79685465623274</v>
      </c>
      <c r="G86" s="44">
        <v>156.91544780144193</v>
      </c>
      <c r="J86" s="32"/>
      <c r="K86" s="32"/>
      <c r="L86" s="32"/>
      <c r="M86" s="32"/>
      <c r="N86" s="32"/>
    </row>
    <row r="87" spans="2:14" x14ac:dyDescent="0.35">
      <c r="B87" s="8" t="s">
        <v>197</v>
      </c>
      <c r="C87" s="12">
        <v>219.55438298362986</v>
      </c>
      <c r="D87" s="12">
        <v>156.16565534932039</v>
      </c>
      <c r="E87" s="12">
        <v>117.28412275058237</v>
      </c>
      <c r="F87" s="12">
        <v>157.44936321180731</v>
      </c>
      <c r="G87" s="44">
        <v>156.76681298956913</v>
      </c>
      <c r="H87" s="14"/>
    </row>
    <row r="88" spans="2:14" x14ac:dyDescent="0.35">
      <c r="B88" s="8" t="s">
        <v>199</v>
      </c>
      <c r="C88" s="12">
        <v>218.66941360666848</v>
      </c>
      <c r="D88" s="12">
        <v>154.57341578216671</v>
      </c>
      <c r="E88" s="12">
        <v>116.4552970543664</v>
      </c>
      <c r="F88" s="12">
        <v>157.71220961132039</v>
      </c>
      <c r="G88" s="44">
        <v>155.98458304412563</v>
      </c>
      <c r="H88" s="14"/>
    </row>
    <row r="89" spans="2:14" x14ac:dyDescent="0.35">
      <c r="B89" s="8" t="s">
        <v>201</v>
      </c>
      <c r="C89" s="12">
        <v>217.57162903254348</v>
      </c>
      <c r="D89" s="12">
        <v>152.32437425853755</v>
      </c>
      <c r="E89" s="12">
        <v>116.25420309530416</v>
      </c>
      <c r="F89" s="12">
        <v>156.88882394374005</v>
      </c>
      <c r="G89" s="44">
        <v>154.97414392409661</v>
      </c>
      <c r="H89" s="14"/>
    </row>
    <row r="90" spans="2:14" x14ac:dyDescent="0.35">
      <c r="B90" s="8" t="s">
        <v>203</v>
      </c>
      <c r="C90" s="12">
        <v>216.7919801085001</v>
      </c>
      <c r="D90" s="12">
        <v>152.1946881796737</v>
      </c>
      <c r="E90" s="12">
        <v>116.47673806835631</v>
      </c>
      <c r="F90" s="12">
        <v>157.75551140293169</v>
      </c>
      <c r="G90" s="44">
        <v>155.06661620239382</v>
      </c>
      <c r="H90" s="14"/>
    </row>
    <row r="91" spans="2:14" x14ac:dyDescent="0.35">
      <c r="B91" s="8" t="s">
        <v>204</v>
      </c>
      <c r="C91" s="12">
        <v>215.26846211970894</v>
      </c>
      <c r="D91" s="12">
        <v>150.42041477030094</v>
      </c>
      <c r="E91" s="12">
        <v>116.18309356611429</v>
      </c>
      <c r="F91" s="12">
        <v>158.35819113580479</v>
      </c>
      <c r="G91" s="44">
        <v>154.36432914853992</v>
      </c>
      <c r="H91" s="14"/>
    </row>
    <row r="92" spans="2:14" x14ac:dyDescent="0.35">
      <c r="B92" s="8" t="s">
        <v>207</v>
      </c>
      <c r="C92" s="12">
        <v>215.51315639010321</v>
      </c>
      <c r="D92" s="12">
        <v>150.56891152332864</v>
      </c>
      <c r="E92" s="12">
        <v>116.55297908208638</v>
      </c>
      <c r="F92" s="12">
        <v>158.49714630127903</v>
      </c>
      <c r="G92" s="44">
        <v>154.61366610946493</v>
      </c>
      <c r="H92" s="14"/>
    </row>
    <row r="93" spans="2:14" x14ac:dyDescent="0.35">
      <c r="B93" s="8" t="s">
        <v>209</v>
      </c>
      <c r="C93" s="12">
        <v>217.38380051253438</v>
      </c>
      <c r="D93" s="12">
        <v>152.11598670411163</v>
      </c>
      <c r="E93" s="12">
        <v>117.21249677553479</v>
      </c>
      <c r="F93" s="12">
        <v>159.27725685322531</v>
      </c>
      <c r="G93" s="44">
        <v>155.7442271143843</v>
      </c>
      <c r="H93" s="14"/>
    </row>
    <row r="94" spans="2:14" x14ac:dyDescent="0.35">
      <c r="B94" s="8" t="s">
        <v>211</v>
      </c>
      <c r="C94" s="12">
        <v>217.82254598027205</v>
      </c>
      <c r="D94" s="12">
        <v>152.41434768270264</v>
      </c>
      <c r="E94" s="12">
        <v>116.80876784978875</v>
      </c>
      <c r="F94" s="12">
        <v>159.42656563924456</v>
      </c>
      <c r="G94" s="44">
        <v>155.77806941108929</v>
      </c>
      <c r="H94" s="14"/>
    </row>
    <row r="95" spans="2:14" x14ac:dyDescent="0.35">
      <c r="B95" s="8" t="s">
        <v>213</v>
      </c>
      <c r="C95" s="12">
        <v>218.37728453750674</v>
      </c>
      <c r="D95" s="12">
        <v>153.04968154619493</v>
      </c>
      <c r="E95" s="12">
        <v>117.3820329611426</v>
      </c>
      <c r="F95" s="12">
        <v>159.86924262343177</v>
      </c>
      <c r="G95" s="44">
        <v>156.34385163573924</v>
      </c>
      <c r="H95" s="14"/>
    </row>
    <row r="96" spans="2:14" x14ac:dyDescent="0.35">
      <c r="B96" s="8" t="s">
        <v>216</v>
      </c>
      <c r="C96" s="12">
        <v>219.8674417407957</v>
      </c>
      <c r="D96" s="12">
        <v>153.99654495373548</v>
      </c>
      <c r="E96" s="12">
        <v>117.25069223371746</v>
      </c>
      <c r="F96" s="12">
        <v>161.05525571400767</v>
      </c>
      <c r="G96" s="44">
        <v>157.06119053142839</v>
      </c>
      <c r="H96" s="14"/>
    </row>
    <row r="97" spans="2:10" x14ac:dyDescent="0.35">
      <c r="B97" s="8"/>
      <c r="C97" s="12"/>
      <c r="D97" s="12"/>
      <c r="E97" s="12"/>
      <c r="F97" s="12"/>
      <c r="G97" s="44"/>
      <c r="H97" s="14"/>
    </row>
    <row r="98" spans="2:10" x14ac:dyDescent="0.35">
      <c r="B98" s="2" t="s">
        <v>190</v>
      </c>
      <c r="J98" s="9"/>
    </row>
    <row r="99" spans="2:10" x14ac:dyDescent="0.35">
      <c r="B99" s="2"/>
    </row>
    <row r="100" spans="2:10" x14ac:dyDescent="0.35">
      <c r="B100"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70"/>
  <sheetViews>
    <sheetView showGridLines="0" zoomScaleNormal="100" workbookViewId="0">
      <pane xSplit="2" ySplit="5" topLeftCell="C261" activePane="bottomRight" state="frozen"/>
      <selection pane="topRight" activeCell="C1" sqref="C1"/>
      <selection pane="bottomLeft" activeCell="A6" sqref="A6"/>
      <selection pane="bottomRight" activeCell="C266" sqref="C266"/>
    </sheetView>
  </sheetViews>
  <sheetFormatPr baseColWidth="10" defaultRowHeight="14.5" x14ac:dyDescent="0.35"/>
  <cols>
    <col min="3" max="3" width="18.6328125" customWidth="1"/>
    <col min="4" max="4" width="19.08984375" customWidth="1"/>
    <col min="5" max="5" width="19.81640625" customWidth="1"/>
    <col min="6" max="6" width="17.08984375" customWidth="1"/>
    <col min="7" max="7" width="24.453125" customWidth="1"/>
  </cols>
  <sheetData>
    <row r="1" spans="2:7" x14ac:dyDescent="0.35">
      <c r="B1" s="4" t="s">
        <v>9</v>
      </c>
    </row>
    <row r="2" spans="2:7" ht="15.5" x14ac:dyDescent="0.35">
      <c r="B2" s="68" t="s">
        <v>135</v>
      </c>
      <c r="C2" s="68"/>
      <c r="D2" s="68"/>
      <c r="E2" s="68"/>
      <c r="F2" s="68"/>
      <c r="G2" s="68"/>
    </row>
    <row r="3" spans="2:7" x14ac:dyDescent="0.35">
      <c r="B3" s="69" t="s">
        <v>8</v>
      </c>
      <c r="C3" s="69"/>
      <c r="D3" s="69"/>
      <c r="E3" s="69"/>
      <c r="F3" s="69"/>
      <c r="G3" s="69"/>
    </row>
    <row r="5" spans="2:7" ht="63.75" customHeight="1" x14ac:dyDescent="0.35">
      <c r="B5" s="53" t="s">
        <v>0</v>
      </c>
      <c r="C5" s="54" t="s">
        <v>129</v>
      </c>
      <c r="D5" s="54" t="s">
        <v>130</v>
      </c>
      <c r="E5" s="54" t="s">
        <v>131</v>
      </c>
      <c r="F5" s="54" t="s">
        <v>132</v>
      </c>
      <c r="G5" s="54" t="s">
        <v>167</v>
      </c>
    </row>
    <row r="6" spans="2:7" x14ac:dyDescent="0.35">
      <c r="B6" s="27">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5">
        <f>+'1.Serie mensual'!G18/'1.Serie mensual'!G6-1</f>
        <v>1.9671232744116862E-2</v>
      </c>
    </row>
    <row r="7" spans="2:7" x14ac:dyDescent="0.35">
      <c r="B7" s="27">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5">
        <f>+'1.Serie mensual'!G19/'1.Serie mensual'!G7-1</f>
        <v>3.3176525529009293E-2</v>
      </c>
    </row>
    <row r="8" spans="2:7" x14ac:dyDescent="0.35">
      <c r="B8" s="27">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5">
        <f>+'1.Serie mensual'!G20/'1.Serie mensual'!G8-1</f>
        <v>5.6335346352595073E-2</v>
      </c>
    </row>
    <row r="9" spans="2:7" x14ac:dyDescent="0.35">
      <c r="B9" s="27">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5">
        <f>+'1.Serie mensual'!G21/'1.Serie mensual'!G9-1</f>
        <v>4.1829978882339969E-2</v>
      </c>
    </row>
    <row r="10" spans="2:7" x14ac:dyDescent="0.35">
      <c r="B10" s="27">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5">
        <f>+'1.Serie mensual'!G22/'1.Serie mensual'!G10-1</f>
        <v>3.3740125644226904E-2</v>
      </c>
    </row>
    <row r="11" spans="2:7" x14ac:dyDescent="0.35">
      <c r="B11" s="27">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5">
        <f>+'1.Serie mensual'!G23/'1.Serie mensual'!G11-1</f>
        <v>4.7547312792435958E-2</v>
      </c>
    </row>
    <row r="12" spans="2:7" x14ac:dyDescent="0.35">
      <c r="B12" s="27">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5">
        <f>+'1.Serie mensual'!G24/'1.Serie mensual'!G12-1</f>
        <v>3.6118935866398694E-2</v>
      </c>
    </row>
    <row r="13" spans="2:7" x14ac:dyDescent="0.35">
      <c r="B13" s="27">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5">
        <f>+'1.Serie mensual'!G25/'1.Serie mensual'!G13-1</f>
        <v>4.8396311718659879E-2</v>
      </c>
    </row>
    <row r="14" spans="2:7" x14ac:dyDescent="0.35">
      <c r="B14" s="27">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5">
        <f>+'1.Serie mensual'!G26/'1.Serie mensual'!G14-1</f>
        <v>4.9417968535696355E-2</v>
      </c>
    </row>
    <row r="15" spans="2:7" x14ac:dyDescent="0.35">
      <c r="B15" s="27">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5">
        <f>+'1.Serie mensual'!G27/'1.Serie mensual'!G15-1</f>
        <v>5.6134400105558147E-2</v>
      </c>
    </row>
    <row r="16" spans="2:7" x14ac:dyDescent="0.35">
      <c r="B16" s="27">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5">
        <f>+'1.Serie mensual'!G28/'1.Serie mensual'!G16-1</f>
        <v>7.4303043932172796E-2</v>
      </c>
    </row>
    <row r="17" spans="2:7" x14ac:dyDescent="0.35">
      <c r="B17" s="27">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5">
        <f>+'1.Serie mensual'!G29/'1.Serie mensual'!G17-1</f>
        <v>9.8198129279497781E-2</v>
      </c>
    </row>
    <row r="18" spans="2:7" x14ac:dyDescent="0.35">
      <c r="B18" s="27">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5">
        <f>+'1.Serie mensual'!G30/'1.Serie mensual'!G18-1</f>
        <v>7.0817985158445618E-2</v>
      </c>
    </row>
    <row r="19" spans="2:7" x14ac:dyDescent="0.35">
      <c r="B19" s="27">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5">
        <f>+'1.Serie mensual'!G31/'1.Serie mensual'!G19-1</f>
        <v>6.7025790836521049E-2</v>
      </c>
    </row>
    <row r="20" spans="2:7" x14ac:dyDescent="0.35">
      <c r="B20" s="27">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5">
        <f>+'1.Serie mensual'!G32/'1.Serie mensual'!G20-1</f>
        <v>6.1734624282367756E-2</v>
      </c>
    </row>
    <row r="21" spans="2:7" x14ac:dyDescent="0.35">
      <c r="B21" s="27">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5">
        <f>+'1.Serie mensual'!G33/'1.Serie mensual'!G21-1</f>
        <v>7.6031631449250625E-2</v>
      </c>
    </row>
    <row r="22" spans="2:7" x14ac:dyDescent="0.35">
      <c r="B22" s="27">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5">
        <f>+'1.Serie mensual'!G34/'1.Serie mensual'!G22-1</f>
        <v>7.009565655781036E-2</v>
      </c>
    </row>
    <row r="23" spans="2:7" x14ac:dyDescent="0.35">
      <c r="B23" s="27">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5">
        <f>+'1.Serie mensual'!G35/'1.Serie mensual'!G23-1</f>
        <v>6.8249042646152613E-2</v>
      </c>
    </row>
    <row r="24" spans="2:7" x14ac:dyDescent="0.35">
      <c r="B24" s="27">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5">
        <f>+'1.Serie mensual'!G36/'1.Serie mensual'!G24-1</f>
        <v>6.0232024756105451E-2</v>
      </c>
    </row>
    <row r="25" spans="2:7" x14ac:dyDescent="0.35">
      <c r="B25" s="27">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5">
        <f>+'1.Serie mensual'!G37/'1.Serie mensual'!G25-1</f>
        <v>7.4146262507154281E-2</v>
      </c>
    </row>
    <row r="26" spans="2:7" x14ac:dyDescent="0.35">
      <c r="B26" s="27">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5">
        <f>+'1.Serie mensual'!G38/'1.Serie mensual'!G26-1</f>
        <v>7.18464914283925E-2</v>
      </c>
    </row>
    <row r="27" spans="2:7" x14ac:dyDescent="0.35">
      <c r="B27" s="27">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5">
        <f>+'1.Serie mensual'!G39/'1.Serie mensual'!G27-1</f>
        <v>6.4389153032003987E-2</v>
      </c>
    </row>
    <row r="28" spans="2:7" x14ac:dyDescent="0.35">
      <c r="B28" s="27">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5">
        <f>+'1.Serie mensual'!G40/'1.Serie mensual'!G28-1</f>
        <v>5.9774384486781296E-2</v>
      </c>
    </row>
    <row r="29" spans="2:7" x14ac:dyDescent="0.35">
      <c r="B29" s="27">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5">
        <f>+'1.Serie mensual'!G41/'1.Serie mensual'!G29-1</f>
        <v>5.2384373205771606E-2</v>
      </c>
    </row>
    <row r="30" spans="2:7" x14ac:dyDescent="0.35">
      <c r="B30" s="27">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5">
        <f>+'1.Serie mensual'!G42/'1.Serie mensual'!G30-1</f>
        <v>6.7711338467714821E-2</v>
      </c>
    </row>
    <row r="31" spans="2:7" x14ac:dyDescent="0.35">
      <c r="B31" s="27">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5">
        <f>+'1.Serie mensual'!G43/'1.Serie mensual'!G31-1</f>
        <v>5.9154708239818721E-2</v>
      </c>
    </row>
    <row r="32" spans="2:7" x14ac:dyDescent="0.35">
      <c r="B32" s="27">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5">
        <f>+'1.Serie mensual'!G44/'1.Serie mensual'!G32-1</f>
        <v>7.3162274014242357E-2</v>
      </c>
    </row>
    <row r="33" spans="2:7" x14ac:dyDescent="0.35">
      <c r="B33" s="27">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5">
        <f>+'1.Serie mensual'!G45/'1.Serie mensual'!G33-1</f>
        <v>5.0507626169963515E-2</v>
      </c>
    </row>
    <row r="34" spans="2:7" x14ac:dyDescent="0.35">
      <c r="B34" s="27">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5">
        <f>+'1.Serie mensual'!G46/'1.Serie mensual'!G34-1</f>
        <v>7.3646610719558359E-2</v>
      </c>
    </row>
    <row r="35" spans="2:7" x14ac:dyDescent="0.35">
      <c r="B35" s="27">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5">
        <f>+'1.Serie mensual'!G47/'1.Serie mensual'!G35-1</f>
        <v>6.4606092897535605E-2</v>
      </c>
    </row>
    <row r="36" spans="2:7" x14ac:dyDescent="0.35">
      <c r="B36" s="27">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5">
        <f>+'1.Serie mensual'!G48/'1.Serie mensual'!G36-1</f>
        <v>7.5271885705056718E-2</v>
      </c>
    </row>
    <row r="37" spans="2:7" x14ac:dyDescent="0.35">
      <c r="B37" s="27">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5">
        <f>+'1.Serie mensual'!G49/'1.Serie mensual'!G37-1</f>
        <v>6.9071769099709579E-2</v>
      </c>
    </row>
    <row r="38" spans="2:7" x14ac:dyDescent="0.35">
      <c r="B38" s="27">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5">
        <f>+'1.Serie mensual'!G50/'1.Serie mensual'!G38-1</f>
        <v>6.4312079866800431E-2</v>
      </c>
    </row>
    <row r="39" spans="2:7" x14ac:dyDescent="0.35">
      <c r="B39" s="27">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5">
        <f>+'1.Serie mensual'!G51/'1.Serie mensual'!G39-1</f>
        <v>6.5121988489658333E-2</v>
      </c>
    </row>
    <row r="40" spans="2:7" x14ac:dyDescent="0.35">
      <c r="B40" s="27">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5">
        <f>+'1.Serie mensual'!G52/'1.Serie mensual'!G40-1</f>
        <v>5.9393323679075571E-2</v>
      </c>
    </row>
    <row r="41" spans="2:7" x14ac:dyDescent="0.35">
      <c r="B41" s="27">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5">
        <f>+'1.Serie mensual'!G53/'1.Serie mensual'!G41-1</f>
        <v>6.238746773164916E-2</v>
      </c>
    </row>
    <row r="42" spans="2:7" x14ac:dyDescent="0.35">
      <c r="B42" s="27">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5">
        <f>+'1.Serie mensual'!G54/'1.Serie mensual'!G42-1</f>
        <v>6.3293479970214062E-2</v>
      </c>
    </row>
    <row r="43" spans="2:7" x14ac:dyDescent="0.35">
      <c r="B43" s="27">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5">
        <f>+'1.Serie mensual'!G55/'1.Serie mensual'!G43-1</f>
        <v>5.7601700116836518E-2</v>
      </c>
    </row>
    <row r="44" spans="2:7" x14ac:dyDescent="0.35">
      <c r="B44" s="27">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5">
        <f>+'1.Serie mensual'!G56/'1.Serie mensual'!G44-1</f>
        <v>4.2169651830156418E-2</v>
      </c>
    </row>
    <row r="45" spans="2:7" x14ac:dyDescent="0.35">
      <c r="B45" s="27">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5">
        <f>+'1.Serie mensual'!G57/'1.Serie mensual'!G45-1</f>
        <v>4.6933869544398377E-2</v>
      </c>
    </row>
    <row r="46" spans="2:7" x14ac:dyDescent="0.35">
      <c r="B46" s="27">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5">
        <f>+'1.Serie mensual'!G58/'1.Serie mensual'!G46-1</f>
        <v>4.5740942265936946E-2</v>
      </c>
    </row>
    <row r="47" spans="2:7" x14ac:dyDescent="0.35">
      <c r="B47" s="27">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5">
        <f>+'1.Serie mensual'!G59/'1.Serie mensual'!G47-1</f>
        <v>4.6920468087146006E-2</v>
      </c>
    </row>
    <row r="48" spans="2:7" x14ac:dyDescent="0.35">
      <c r="B48" s="27">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5">
        <f>+'1.Serie mensual'!G60/'1.Serie mensual'!G48-1</f>
        <v>4.3984593683469964E-2</v>
      </c>
    </row>
    <row r="49" spans="2:7" x14ac:dyDescent="0.35">
      <c r="B49" s="27">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5">
        <f>+'1.Serie mensual'!G61/'1.Serie mensual'!G49-1</f>
        <v>4.1855981667791919E-2</v>
      </c>
    </row>
    <row r="50" spans="2:7" x14ac:dyDescent="0.35">
      <c r="B50" s="27">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5">
        <f>+'1.Serie mensual'!G62/'1.Serie mensual'!G50-1</f>
        <v>3.6044150073285763E-2</v>
      </c>
    </row>
    <row r="51" spans="2:7" x14ac:dyDescent="0.35">
      <c r="B51" s="27">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5">
        <f>+'1.Serie mensual'!G63/'1.Serie mensual'!G51-1</f>
        <v>5.6912702777586199E-2</v>
      </c>
    </row>
    <row r="52" spans="2:7" x14ac:dyDescent="0.35">
      <c r="B52" s="27">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5">
        <f>+'1.Serie mensual'!G64/'1.Serie mensual'!G52-1</f>
        <v>6.1167406580765915E-2</v>
      </c>
    </row>
    <row r="53" spans="2:7" x14ac:dyDescent="0.35">
      <c r="B53" s="27">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5">
        <f>+'1.Serie mensual'!G65/'1.Serie mensual'!G53-1</f>
        <v>5.4392098805884581E-2</v>
      </c>
    </row>
    <row r="54" spans="2:7" x14ac:dyDescent="0.35">
      <c r="B54" s="27">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5">
        <f>+'1.Serie mensual'!G66/'1.Serie mensual'!G54-1</f>
        <v>4.5874673900335505E-2</v>
      </c>
    </row>
    <row r="55" spans="2:7" x14ac:dyDescent="0.35">
      <c r="B55" s="27">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5">
        <f>+'1.Serie mensual'!G67/'1.Serie mensual'!G55-1</f>
        <v>5.3381285602782436E-2</v>
      </c>
    </row>
    <row r="56" spans="2:7" x14ac:dyDescent="0.35">
      <c r="B56" s="27">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5">
        <f>+'1.Serie mensual'!G68/'1.Serie mensual'!G56-1</f>
        <v>5.5944354542642794E-2</v>
      </c>
    </row>
    <row r="57" spans="2:7" x14ac:dyDescent="0.35">
      <c r="B57" s="27">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5">
        <f>+'1.Serie mensual'!G69/'1.Serie mensual'!G57-1</f>
        <v>7.4898570570713696E-2</v>
      </c>
    </row>
    <row r="58" spans="2:7" x14ac:dyDescent="0.35">
      <c r="B58" s="27">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5">
        <f>+'1.Serie mensual'!G70/'1.Serie mensual'!G58-1</f>
        <v>5.8838805447112952E-2</v>
      </c>
    </row>
    <row r="59" spans="2:7" x14ac:dyDescent="0.35">
      <c r="B59" s="27">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5">
        <f>+'1.Serie mensual'!G71/'1.Serie mensual'!G59-1</f>
        <v>5.9566208399237652E-2</v>
      </c>
    </row>
    <row r="60" spans="2:7" x14ac:dyDescent="0.35">
      <c r="B60" s="27">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5">
        <f>+'1.Serie mensual'!G72/'1.Serie mensual'!G60-1</f>
        <v>6.3040599084326576E-2</v>
      </c>
    </row>
    <row r="61" spans="2:7" x14ac:dyDescent="0.35">
      <c r="B61" s="27">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5">
        <f>+'1.Serie mensual'!G73/'1.Serie mensual'!G61-1</f>
        <v>5.9253660017913878E-2</v>
      </c>
    </row>
    <row r="62" spans="2:7" x14ac:dyDescent="0.35">
      <c r="B62" s="27">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5">
        <f>+'1.Serie mensual'!G74/'1.Serie mensual'!G62-1</f>
        <v>7.0737616073362375E-2</v>
      </c>
    </row>
    <row r="63" spans="2:7" x14ac:dyDescent="0.35">
      <c r="B63" s="27">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5">
        <f>+'1.Serie mensual'!G75/'1.Serie mensual'!G63-1</f>
        <v>4.9265447579333044E-2</v>
      </c>
    </row>
    <row r="64" spans="2:7" x14ac:dyDescent="0.35">
      <c r="B64" s="27">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5">
        <f>+'1.Serie mensual'!G76/'1.Serie mensual'!G64-1</f>
        <v>4.2203199117503809E-2</v>
      </c>
    </row>
    <row r="65" spans="2:7" x14ac:dyDescent="0.35">
      <c r="B65" s="27">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5">
        <f>+'1.Serie mensual'!G77/'1.Serie mensual'!G65-1</f>
        <v>4.4092250493733554E-2</v>
      </c>
    </row>
    <row r="66" spans="2:7" x14ac:dyDescent="0.35">
      <c r="B66" s="27">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5">
        <f>+'1.Serie mensual'!G78/'1.Serie mensual'!G66-1</f>
        <v>3.2559908604608445E-2</v>
      </c>
    </row>
    <row r="67" spans="2:7" x14ac:dyDescent="0.35">
      <c r="B67" s="27">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5">
        <f>+'1.Serie mensual'!G79/'1.Serie mensual'!G67-1</f>
        <v>2.8908383734629117E-2</v>
      </c>
    </row>
    <row r="68" spans="2:7" x14ac:dyDescent="0.35">
      <c r="B68" s="27">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5">
        <f>+'1.Serie mensual'!G80/'1.Serie mensual'!G68-1</f>
        <v>3.3480484933027022E-2</v>
      </c>
    </row>
    <row r="69" spans="2:7" x14ac:dyDescent="0.35">
      <c r="B69" s="27">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5">
        <f>+'1.Serie mensual'!G81/'1.Serie mensual'!G69-1</f>
        <v>1.1501525741035135E-2</v>
      </c>
    </row>
    <row r="70" spans="2:7" x14ac:dyDescent="0.35">
      <c r="B70" s="27">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5">
        <f>+'1.Serie mensual'!G82/'1.Serie mensual'!G70-1</f>
        <v>1.0122361577780126E-2</v>
      </c>
    </row>
    <row r="71" spans="2:7" x14ac:dyDescent="0.35">
      <c r="B71" s="27">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5">
        <f>+'1.Serie mensual'!G83/'1.Serie mensual'!G71-1</f>
        <v>1.3257069268882926E-2</v>
      </c>
    </row>
    <row r="72" spans="2:7" x14ac:dyDescent="0.35">
      <c r="B72" s="27">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5">
        <f>+'1.Serie mensual'!G84/'1.Serie mensual'!G72-1</f>
        <v>1.8532908034141427E-2</v>
      </c>
    </row>
    <row r="73" spans="2:7" x14ac:dyDescent="0.35">
      <c r="B73" s="27">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5">
        <f>+'1.Serie mensual'!G85/'1.Serie mensual'!G73-1</f>
        <v>6.4950443074769382E-3</v>
      </c>
    </row>
    <row r="74" spans="2:7" x14ac:dyDescent="0.35">
      <c r="B74" s="27">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5">
        <f>+'1.Serie mensual'!G86/'1.Serie mensual'!G74-1</f>
        <v>8.7346585207126459E-3</v>
      </c>
    </row>
    <row r="75" spans="2:7" x14ac:dyDescent="0.35">
      <c r="B75" s="27">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5">
        <f>+'1.Serie mensual'!G87/'1.Serie mensual'!G75-1</f>
        <v>1.3389545745041032E-2</v>
      </c>
    </row>
    <row r="76" spans="2:7" x14ac:dyDescent="0.35">
      <c r="B76" s="27">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5">
        <f>+'1.Serie mensual'!G88/'1.Serie mensual'!G76-1</f>
        <v>1.6864449122494518E-2</v>
      </c>
    </row>
    <row r="77" spans="2:7" x14ac:dyDescent="0.35">
      <c r="B77" s="27">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5">
        <f>+'1.Serie mensual'!G89/'1.Serie mensual'!G77-1</f>
        <v>2.048763950682142E-2</v>
      </c>
    </row>
    <row r="78" spans="2:7" x14ac:dyDescent="0.35">
      <c r="B78" s="27">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5">
        <f>+'1.Serie mensual'!G90/'1.Serie mensual'!G78-1</f>
        <v>2.5509180233282081E-2</v>
      </c>
    </row>
    <row r="79" spans="2:7" x14ac:dyDescent="0.35">
      <c r="B79" s="27">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5">
        <f>+'1.Serie mensual'!G91/'1.Serie mensual'!G79-1</f>
        <v>2.98106870245054E-2</v>
      </c>
    </row>
    <row r="80" spans="2:7" x14ac:dyDescent="0.35">
      <c r="B80" s="27">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5">
        <f>+'1.Serie mensual'!G92/'1.Serie mensual'!G80-1</f>
        <v>3.4876704015339266E-2</v>
      </c>
    </row>
    <row r="81" spans="2:7" x14ac:dyDescent="0.35">
      <c r="B81" s="27">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5">
        <f>+'1.Serie mensual'!G93/'1.Serie mensual'!G81-1</f>
        <v>4.0977488381376048E-2</v>
      </c>
    </row>
    <row r="82" spans="2:7" x14ac:dyDescent="0.35">
      <c r="B82" s="27">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5">
        <f>+'1.Serie mensual'!G94/'1.Serie mensual'!G82-1</f>
        <v>4.4054711432356175E-2</v>
      </c>
    </row>
    <row r="83" spans="2:7" x14ac:dyDescent="0.35">
      <c r="B83" s="27">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5">
        <f>+'1.Serie mensual'!G95/'1.Serie mensual'!G83-1</f>
        <v>4.3128068561304911E-2</v>
      </c>
    </row>
    <row r="84" spans="2:7" x14ac:dyDescent="0.35">
      <c r="B84" s="27">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5">
        <f>+'1.Serie mensual'!G96/'1.Serie mensual'!G84-1</f>
        <v>3.9753194192008401E-2</v>
      </c>
    </row>
    <row r="85" spans="2:7" x14ac:dyDescent="0.35">
      <c r="B85" s="27">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5">
        <f>+'1.Serie mensual'!G97/'1.Serie mensual'!G85-1</f>
        <v>5.0530971441055561E-2</v>
      </c>
    </row>
    <row r="86" spans="2:7" x14ac:dyDescent="0.35">
      <c r="B86" s="27">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5">
        <f>+'1.Serie mensual'!G98/'1.Serie mensual'!G86-1</f>
        <v>4.8355409477202071E-2</v>
      </c>
    </row>
    <row r="87" spans="2:7" x14ac:dyDescent="0.35">
      <c r="B87" s="27">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5">
        <f>+'1.Serie mensual'!G99/'1.Serie mensual'!G87-1</f>
        <v>4.9731253252631058E-2</v>
      </c>
    </row>
    <row r="88" spans="2:7" x14ac:dyDescent="0.35">
      <c r="B88" s="27">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5">
        <f>+'1.Serie mensual'!G100/'1.Serie mensual'!G88-1</f>
        <v>4.7954051934853581E-2</v>
      </c>
    </row>
    <row r="89" spans="2:7" x14ac:dyDescent="0.35">
      <c r="B89" s="27">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5">
        <f>+'1.Serie mensual'!G101/'1.Serie mensual'!G89-1</f>
        <v>5.546656941981909E-2</v>
      </c>
    </row>
    <row r="90" spans="2:7" x14ac:dyDescent="0.35">
      <c r="B90" s="27">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5">
        <f>+'1.Serie mensual'!G102/'1.Serie mensual'!G90-1</f>
        <v>5.6541089798955557E-2</v>
      </c>
    </row>
    <row r="91" spans="2:7" x14ac:dyDescent="0.35">
      <c r="B91" s="27">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5">
        <f>+'1.Serie mensual'!G103/'1.Serie mensual'!G91-1</f>
        <v>6.0653282274761633E-2</v>
      </c>
    </row>
    <row r="92" spans="2:7" x14ac:dyDescent="0.35">
      <c r="B92" s="27">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5">
        <f>+'1.Serie mensual'!G104/'1.Serie mensual'!G92-1</f>
        <v>4.4554001775109375E-2</v>
      </c>
    </row>
    <row r="93" spans="2:7" x14ac:dyDescent="0.35">
      <c r="B93" s="27">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5">
        <f>+'1.Serie mensual'!G105/'1.Serie mensual'!G93-1</f>
        <v>5.250007696207093E-2</v>
      </c>
    </row>
    <row r="94" spans="2:7" x14ac:dyDescent="0.35">
      <c r="B94" s="27">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5">
        <f>+'1.Serie mensual'!G106/'1.Serie mensual'!G94-1</f>
        <v>5.1306340639893477E-2</v>
      </c>
    </row>
    <row r="95" spans="2:7" x14ac:dyDescent="0.35">
      <c r="B95" s="27">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5">
        <f>+'1.Serie mensual'!G107/'1.Serie mensual'!G95-1</f>
        <v>5.308894684992671E-2</v>
      </c>
    </row>
    <row r="96" spans="2:7" x14ac:dyDescent="0.35">
      <c r="B96" s="27">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5">
        <f>+'1.Serie mensual'!G108/'1.Serie mensual'!G96-1</f>
        <v>4.4407426804549344E-2</v>
      </c>
    </row>
    <row r="97" spans="2:7" x14ac:dyDescent="0.35">
      <c r="B97" s="27">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5">
        <f>+'1.Serie mensual'!G109/'1.Serie mensual'!G97-1</f>
        <v>5.2609081440652572E-2</v>
      </c>
    </row>
    <row r="98" spans="2:7" x14ac:dyDescent="0.35">
      <c r="B98" s="27">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5">
        <f>+'1.Serie mensual'!G110/'1.Serie mensual'!G98-1</f>
        <v>4.5649044901742375E-2</v>
      </c>
    </row>
    <row r="99" spans="2:7" x14ac:dyDescent="0.35">
      <c r="B99" s="27">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5">
        <f>+'1.Serie mensual'!G111/'1.Serie mensual'!G99-1</f>
        <v>3.6338328706312817E-2</v>
      </c>
    </row>
    <row r="100" spans="2:7" x14ac:dyDescent="0.35">
      <c r="B100" s="27">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5">
        <f>+'1.Serie mensual'!G112/'1.Serie mensual'!G100-1</f>
        <v>4.1099233034056049E-2</v>
      </c>
    </row>
    <row r="101" spans="2:7" x14ac:dyDescent="0.35">
      <c r="B101" s="27">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5">
        <f>+'1.Serie mensual'!G113/'1.Serie mensual'!G101-1</f>
        <v>3.079890637017435E-2</v>
      </c>
    </row>
    <row r="102" spans="2:7" x14ac:dyDescent="0.35">
      <c r="B102" s="27">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5">
        <f>+'1.Serie mensual'!G114/'1.Serie mensual'!G102-1</f>
        <v>2.7529330147265441E-2</v>
      </c>
    </row>
    <row r="103" spans="2:7" x14ac:dyDescent="0.35">
      <c r="B103" s="27">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5">
        <f>+'1.Serie mensual'!G115/'1.Serie mensual'!G103-1</f>
        <v>2.1916641864333064E-2</v>
      </c>
    </row>
    <row r="104" spans="2:7" x14ac:dyDescent="0.35">
      <c r="B104" s="27">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5">
        <f>+'1.Serie mensual'!G116/'1.Serie mensual'!G104-1</f>
        <v>3.2381356523788485E-2</v>
      </c>
    </row>
    <row r="105" spans="2:7" x14ac:dyDescent="0.35">
      <c r="B105" s="27">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5">
        <f>+'1.Serie mensual'!G117/'1.Serie mensual'!G105-1</f>
        <v>2.1928336675350657E-2</v>
      </c>
    </row>
    <row r="106" spans="2:7" x14ac:dyDescent="0.35">
      <c r="B106" s="27">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5">
        <f>+'1.Serie mensual'!G118/'1.Serie mensual'!G106-1</f>
        <v>3.6552292115040297E-2</v>
      </c>
    </row>
    <row r="107" spans="2:7" x14ac:dyDescent="0.35">
      <c r="B107" s="27">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5">
        <f>+'1.Serie mensual'!G119/'1.Serie mensual'!G107-1</f>
        <v>2.8136066615007005E-2</v>
      </c>
    </row>
    <row r="108" spans="2:7" x14ac:dyDescent="0.35">
      <c r="B108" s="27">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5">
        <f>+'1.Serie mensual'!G120/'1.Serie mensual'!G108-1</f>
        <v>3.2958655677240323E-2</v>
      </c>
    </row>
    <row r="109" spans="2:7" x14ac:dyDescent="0.35">
      <c r="B109" s="27">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5">
        <f>+'1.Serie mensual'!G121/'1.Serie mensual'!G109-1</f>
        <v>2.4459318856199452E-2</v>
      </c>
    </row>
    <row r="110" spans="2:7" x14ac:dyDescent="0.35">
      <c r="B110" s="27">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5">
        <f>+'1.Serie mensual'!G122/'1.Serie mensual'!G110-1</f>
        <v>1.7501713765176952E-2</v>
      </c>
    </row>
    <row r="111" spans="2:7" x14ac:dyDescent="0.35">
      <c r="B111" s="27">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5">
        <f>+'1.Serie mensual'!G123/'1.Serie mensual'!G111-1</f>
        <v>2.9985723045867108E-2</v>
      </c>
    </row>
    <row r="112" spans="2:7" x14ac:dyDescent="0.35">
      <c r="B112" s="27">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5">
        <f>+'1.Serie mensual'!G124/'1.Serie mensual'!G112-1</f>
        <v>2.95072729290633E-2</v>
      </c>
    </row>
    <row r="113" spans="2:7" x14ac:dyDescent="0.35">
      <c r="B113" s="27">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5">
        <f>+'1.Serie mensual'!G125/'1.Serie mensual'!G113-1</f>
        <v>2.2176643871946178E-2</v>
      </c>
    </row>
    <row r="114" spans="2:7" x14ac:dyDescent="0.35">
      <c r="B114" s="27">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5">
        <f>+'1.Serie mensual'!G126/'1.Serie mensual'!G114-1</f>
        <v>3.0559802384041213E-2</v>
      </c>
    </row>
    <row r="115" spans="2:7" x14ac:dyDescent="0.35">
      <c r="B115" s="27">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5">
        <f>+'1.Serie mensual'!G127/'1.Serie mensual'!G115-1</f>
        <v>2.0229521029403674E-2</v>
      </c>
    </row>
    <row r="116" spans="2:7" x14ac:dyDescent="0.35">
      <c r="B116" s="27">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5">
        <f>+'1.Serie mensual'!G128/'1.Serie mensual'!G116-1</f>
        <v>1.8149440510337733E-2</v>
      </c>
    </row>
    <row r="117" spans="2:7" x14ac:dyDescent="0.35">
      <c r="B117" s="27">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5">
        <f>+'1.Serie mensual'!G129/'1.Serie mensual'!G117-1</f>
        <v>2.6576959821430268E-2</v>
      </c>
    </row>
    <row r="118" spans="2:7" x14ac:dyDescent="0.35">
      <c r="B118" s="27">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5">
        <f>+'1.Serie mensual'!G130/'1.Serie mensual'!G118-1</f>
        <v>1.7034608385497085E-2</v>
      </c>
    </row>
    <row r="119" spans="2:7" x14ac:dyDescent="0.35">
      <c r="B119" s="27">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5">
        <f>+'1.Serie mensual'!G131/'1.Serie mensual'!G119-1</f>
        <v>1.1284697430480328E-2</v>
      </c>
    </row>
    <row r="120" spans="2:7" x14ac:dyDescent="0.35">
      <c r="B120" s="27">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5">
        <f>+'1.Serie mensual'!G132/'1.Serie mensual'!G120-1</f>
        <v>1.5352050105274184E-2</v>
      </c>
    </row>
    <row r="121" spans="2:7" x14ac:dyDescent="0.35">
      <c r="B121" s="27">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5">
        <f>+'1.Serie mensual'!G133/'1.Serie mensual'!G121-1</f>
        <v>1.2615295611545951E-2</v>
      </c>
    </row>
    <row r="122" spans="2:7" x14ac:dyDescent="0.35">
      <c r="B122" s="27">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5">
        <f>+'1.Serie mensual'!G134/'1.Serie mensual'!G122-1</f>
        <v>2.0534321294431113E-2</v>
      </c>
    </row>
    <row r="123" spans="2:7" x14ac:dyDescent="0.35">
      <c r="B123" s="27">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5">
        <f>+'1.Serie mensual'!G135/'1.Serie mensual'!G123-1</f>
        <v>2.0245397775034757E-2</v>
      </c>
    </row>
    <row r="124" spans="2:7" x14ac:dyDescent="0.35">
      <c r="B124" s="27">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5">
        <f>+'1.Serie mensual'!G136/'1.Serie mensual'!G124-1</f>
        <v>1.6666051145073801E-2</v>
      </c>
    </row>
    <row r="125" spans="2:7" x14ac:dyDescent="0.35">
      <c r="B125" s="27">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5">
        <f>+'1.Serie mensual'!G137/'1.Serie mensual'!G125-1</f>
        <v>1.3883241879640185E-2</v>
      </c>
    </row>
    <row r="126" spans="2:7" x14ac:dyDescent="0.35">
      <c r="B126" s="27">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5">
        <f>+'1.Serie mensual'!G138/'1.Serie mensual'!G126-1</f>
        <v>8.4102055393417974E-3</v>
      </c>
    </row>
    <row r="127" spans="2:7" x14ac:dyDescent="0.35">
      <c r="B127" s="27">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5">
        <f>+'1.Serie mensual'!G139/'1.Serie mensual'!G127-1</f>
        <v>2.0638624645695769E-2</v>
      </c>
    </row>
    <row r="128" spans="2:7" x14ac:dyDescent="0.35">
      <c r="B128" s="27">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5">
        <f>+'1.Serie mensual'!G140/'1.Serie mensual'!G128-1</f>
        <v>8.1138342624562654E-3</v>
      </c>
    </row>
    <row r="129" spans="2:15" x14ac:dyDescent="0.35">
      <c r="B129" s="27">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5">
        <f>+'1.Serie mensual'!G141/'1.Serie mensual'!G129-1</f>
        <v>9.0969066926895881E-3</v>
      </c>
    </row>
    <row r="130" spans="2:15" x14ac:dyDescent="0.35">
      <c r="B130" s="27">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5">
        <f>+'1.Serie mensual'!G142/'1.Serie mensual'!G130-1</f>
        <v>5.5428373272849996E-3</v>
      </c>
    </row>
    <row r="131" spans="2:15" x14ac:dyDescent="0.35">
      <c r="B131" s="27">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5">
        <f>+'1.Serie mensual'!G143/'1.Serie mensual'!G131-1</f>
        <v>1.2739614437812463E-2</v>
      </c>
    </row>
    <row r="132" spans="2:15" x14ac:dyDescent="0.35">
      <c r="B132" s="27">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5">
        <f>+'1.Serie mensual'!G144/'1.Serie mensual'!G132-1</f>
        <v>7.7470419480423214E-3</v>
      </c>
    </row>
    <row r="133" spans="2:15" x14ac:dyDescent="0.35">
      <c r="B133" s="27">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5">
        <f>+'1.Serie mensual'!G145/'1.Serie mensual'!G133-1</f>
        <v>1.2552966793724529E-2</v>
      </c>
    </row>
    <row r="134" spans="2:15" x14ac:dyDescent="0.35">
      <c r="B134" s="27">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5">
        <f>+'1.Serie mensual'!G146/'1.Serie mensual'!G134-1</f>
        <v>1.7414500211060613E-2</v>
      </c>
    </row>
    <row r="135" spans="2:15" x14ac:dyDescent="0.35">
      <c r="B135" s="27">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5">
        <f>+'1.Serie mensual'!G147/'1.Serie mensual'!G135-1</f>
        <v>4.4162465590267264E-3</v>
      </c>
    </row>
    <row r="136" spans="2:15" x14ac:dyDescent="0.35">
      <c r="B136" s="27">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5">
        <f>+'1.Serie mensual'!G148/'1.Serie mensual'!G136-1</f>
        <v>5.2971888756911945E-3</v>
      </c>
    </row>
    <row r="137" spans="2:15" x14ac:dyDescent="0.35">
      <c r="B137" s="27">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5">
        <f>+'1.Serie mensual'!G149/'1.Serie mensual'!G137-1</f>
        <v>1.3423595645068565E-2</v>
      </c>
    </row>
    <row r="138" spans="2:15" x14ac:dyDescent="0.35">
      <c r="B138" s="27">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5">
        <f>+'1.Serie mensual'!G150/'1.Serie mensual'!G138-1</f>
        <v>3.1934566065126013E-3</v>
      </c>
    </row>
    <row r="139" spans="2:15" x14ac:dyDescent="0.35">
      <c r="B139" s="27">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5">
        <f>+'1.Serie mensual'!G151/'1.Serie mensual'!G139-1</f>
        <v>-2.8829236402136971E-3</v>
      </c>
    </row>
    <row r="140" spans="2:15" x14ac:dyDescent="0.35">
      <c r="B140" s="27">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5">
        <f>+'1.Serie mensual'!G152/'1.Serie mensual'!G140-1</f>
        <v>7.0100577074623249E-3</v>
      </c>
    </row>
    <row r="141" spans="2:15" x14ac:dyDescent="0.35">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5">
        <f>+'1.Serie mensual'!G153/'1.Serie mensual'!G141-1</f>
        <v>-2.8231663663765838E-3</v>
      </c>
    </row>
    <row r="142" spans="2:15" x14ac:dyDescent="0.35">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5">
        <f>+'1.Serie mensual'!G154/'1.Serie mensual'!G142-1</f>
        <v>-9.7023692065284495E-3</v>
      </c>
    </row>
    <row r="143" spans="2:15" x14ac:dyDescent="0.35">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5">
        <f>+'1.Serie mensual'!G155/'1.Serie mensual'!G143-1</f>
        <v>-5.0949052138372641E-3</v>
      </c>
    </row>
    <row r="144" spans="2:15" s="8" customFormat="1" x14ac:dyDescent="0.35">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5">
        <f>+'1.Serie mensual'!G156/'1.Serie mensual'!G144-1</f>
        <v>-1.2120479224373315E-2</v>
      </c>
      <c r="H144"/>
      <c r="I144"/>
      <c r="J144"/>
      <c r="K144"/>
      <c r="L144"/>
      <c r="M144"/>
      <c r="N144"/>
      <c r="O144"/>
    </row>
    <row r="145" spans="2:7" x14ac:dyDescent="0.35">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5">
        <f>+'1.Serie mensual'!G157/'1.Serie mensual'!G145-1</f>
        <v>-2.2533444456605878E-2</v>
      </c>
    </row>
    <row r="146" spans="2:7" x14ac:dyDescent="0.35">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5">
        <f>+'1.Serie mensual'!G158/'1.Serie mensual'!G146-1</f>
        <v>-3.0604518461051944E-2</v>
      </c>
    </row>
    <row r="147" spans="2:7" x14ac:dyDescent="0.35">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5">
        <f>+'1.Serie mensual'!G159/'1.Serie mensual'!G147-1</f>
        <v>-2.6462153185067949E-2</v>
      </c>
    </row>
    <row r="148" spans="2:7" x14ac:dyDescent="0.35">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5">
        <f>+'1.Serie mensual'!G160/'1.Serie mensual'!G148-1</f>
        <v>-3.9855203207272094E-2</v>
      </c>
    </row>
    <row r="149" spans="2:7" x14ac:dyDescent="0.35">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5">
        <f>+'1.Serie mensual'!G161/'1.Serie mensual'!G149-1</f>
        <v>-4.3292272002259491E-2</v>
      </c>
    </row>
    <row r="150" spans="2:7" x14ac:dyDescent="0.35">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5">
        <f>+'1.Serie mensual'!G162/'1.Serie mensual'!G150-1</f>
        <v>-3.6031765099814317E-2</v>
      </c>
    </row>
    <row r="151" spans="2:7" x14ac:dyDescent="0.35">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5">
        <f>+'1.Serie mensual'!G163/'1.Serie mensual'!G151-1</f>
        <v>-3.4706524451610155E-2</v>
      </c>
    </row>
    <row r="152" spans="2:7" x14ac:dyDescent="0.35">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5">
        <f>+'1.Serie mensual'!G164/'1.Serie mensual'!G152-1</f>
        <v>-4.2932177955864126E-2</v>
      </c>
    </row>
    <row r="153" spans="2:7" x14ac:dyDescent="0.35">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5">
        <f>+'1.Serie mensual'!G165/'1.Serie mensual'!G153-1</f>
        <v>-3.9296222040097528E-2</v>
      </c>
    </row>
    <row r="154" spans="2:7" x14ac:dyDescent="0.35">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5">
        <f>+'1.Serie mensual'!G166/'1.Serie mensual'!G154-1</f>
        <v>-2.6078878109853321E-2</v>
      </c>
    </row>
    <row r="155" spans="2:7" x14ac:dyDescent="0.35">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5">
        <f>+'1.Serie mensual'!G167/'1.Serie mensual'!G155-1</f>
        <v>-4.1728116190953179E-2</v>
      </c>
    </row>
    <row r="156" spans="2:7" x14ac:dyDescent="0.35">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5">
        <f>+'1.Serie mensual'!G168/'1.Serie mensual'!G156-1</f>
        <v>-3.611632026975764E-2</v>
      </c>
    </row>
    <row r="157" spans="2:7" x14ac:dyDescent="0.35">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5">
        <f>+'1.Serie mensual'!G169/'1.Serie mensual'!G157-1</f>
        <v>-2.5121231768604813E-2</v>
      </c>
    </row>
    <row r="158" spans="2:7" x14ac:dyDescent="0.35">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5">
        <f>+'1.Serie mensual'!G170/'1.Serie mensual'!G158-1</f>
        <v>-2.1157108216913301E-2</v>
      </c>
    </row>
    <row r="159" spans="2:7" x14ac:dyDescent="0.35">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5">
        <f>+'1.Serie mensual'!G171/'1.Serie mensual'!G159-1</f>
        <v>-2.339360703245863E-2</v>
      </c>
    </row>
    <row r="160" spans="2:7" x14ac:dyDescent="0.35">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5">
        <f>+'1.Serie mensual'!G172/'1.Serie mensual'!G160-1</f>
        <v>-6.2927859437357236E-3</v>
      </c>
    </row>
    <row r="161" spans="2:7" x14ac:dyDescent="0.35">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5">
        <f>+'1.Serie mensual'!G173/'1.Serie mensual'!G161-1</f>
        <v>-2.1722196413442862E-3</v>
      </c>
    </row>
    <row r="162" spans="2:7" x14ac:dyDescent="0.35">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5">
        <f>+'1.Serie mensual'!G174/'1.Serie mensual'!G162-1</f>
        <v>3.3337979620142733E-3</v>
      </c>
    </row>
    <row r="163" spans="2:7" x14ac:dyDescent="0.35">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5">
        <f>+'1.Serie mensual'!G175/'1.Serie mensual'!G163-1</f>
        <v>9.8057971828602319E-4</v>
      </c>
    </row>
    <row r="164" spans="2:7" x14ac:dyDescent="0.35">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5">
        <f>+'1.Serie mensual'!G176/'1.Serie mensual'!G164-1</f>
        <v>1.6054212343406871E-2</v>
      </c>
    </row>
    <row r="165" spans="2:7" x14ac:dyDescent="0.35">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5">
        <f>+'1.Serie mensual'!G177/'1.Serie mensual'!G165-1</f>
        <v>5.1962178991185048E-3</v>
      </c>
    </row>
    <row r="166" spans="2:7" x14ac:dyDescent="0.35">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5">
        <f>+'1.Serie mensual'!G178/'1.Serie mensual'!G166-1</f>
        <v>1.7835748591394918E-3</v>
      </c>
    </row>
    <row r="167" spans="2:7" x14ac:dyDescent="0.35">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5">
        <f>+'1.Serie mensual'!G179/'1.Serie mensual'!G167-1</f>
        <v>1.9626856037714857E-2</v>
      </c>
    </row>
    <row r="168" spans="2:7" x14ac:dyDescent="0.35">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5">
        <f>+'1.Serie mensual'!G180/'1.Serie mensual'!G168-1</f>
        <v>1.5496607329375411E-2</v>
      </c>
    </row>
    <row r="169" spans="2:7" x14ac:dyDescent="0.35">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5">
        <f>+'1.Serie mensual'!G181/'1.Serie mensual'!G169-1</f>
        <v>1.7039930433886408E-2</v>
      </c>
    </row>
    <row r="170" spans="2:7" x14ac:dyDescent="0.35">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5">
        <f>+'1.Serie mensual'!G182/'1.Serie mensual'!G170-1</f>
        <v>1.492972407693216E-2</v>
      </c>
    </row>
    <row r="171" spans="2:7" x14ac:dyDescent="0.35">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5">
        <f>+'1.Serie mensual'!G183/'1.Serie mensual'!G171-1</f>
        <v>2.2150616103914444E-2</v>
      </c>
    </row>
    <row r="172" spans="2:7" x14ac:dyDescent="0.35">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5">
        <f>+'1.Serie mensual'!G184/'1.Serie mensual'!G172-1</f>
        <v>1.6662295671362681E-2</v>
      </c>
    </row>
    <row r="173" spans="2:7" x14ac:dyDescent="0.35">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5">
        <f>+'1.Serie mensual'!G185/'1.Serie mensual'!G173-1</f>
        <v>1.9713565046543202E-2</v>
      </c>
    </row>
    <row r="174" spans="2:7" x14ac:dyDescent="0.35">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5">
        <f>+'1.Serie mensual'!G186/'1.Serie mensual'!G174-1</f>
        <v>1.9103517886840615E-2</v>
      </c>
    </row>
    <row r="175" spans="2:7" x14ac:dyDescent="0.35">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5">
        <f>+'1.Serie mensual'!G187/'1.Serie mensual'!G175-1</f>
        <v>1.9953395472978031E-2</v>
      </c>
    </row>
    <row r="176" spans="2:7" x14ac:dyDescent="0.35">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5">
        <f>+'1.Serie mensual'!G188/'1.Serie mensual'!G176-1</f>
        <v>1.2761864760167718E-2</v>
      </c>
    </row>
    <row r="177" spans="2:7" x14ac:dyDescent="0.35">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5">
        <f>+'1.Serie mensual'!G189/'1.Serie mensual'!G177-1</f>
        <v>2.4373385104907275E-2</v>
      </c>
    </row>
    <row r="178" spans="2:7" x14ac:dyDescent="0.35">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5">
        <f>+'1.Serie mensual'!G190/'1.Serie mensual'!G178-1</f>
        <v>2.3912996752129212E-2</v>
      </c>
    </row>
    <row r="179" spans="2:7" x14ac:dyDescent="0.35">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5">
        <f>+'1.Serie mensual'!G191/'1.Serie mensual'!G179-1</f>
        <v>1.7820221512480972E-2</v>
      </c>
    </row>
    <row r="180" spans="2:7" x14ac:dyDescent="0.35">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5">
        <f>+'1.Serie mensual'!G192/'1.Serie mensual'!G180-1</f>
        <v>1.9318227424213852E-2</v>
      </c>
    </row>
    <row r="181" spans="2:7" x14ac:dyDescent="0.35">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5">
        <f>+'1.Serie mensual'!G193/'1.Serie mensual'!G181-1</f>
        <v>1.1604480347067403E-2</v>
      </c>
    </row>
    <row r="182" spans="2:7" x14ac:dyDescent="0.35">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5">
        <f>+'1.Serie mensual'!G194/'1.Serie mensual'!G182-1</f>
        <v>1.4451926880145294E-2</v>
      </c>
    </row>
    <row r="183" spans="2:7" x14ac:dyDescent="0.35">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5">
        <f>+'1.Serie mensual'!G195/'1.Serie mensual'!G183-1</f>
        <v>4.7445079336483342E-3</v>
      </c>
    </row>
    <row r="184" spans="2:7" x14ac:dyDescent="0.35">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5">
        <f>+'1.Serie mensual'!G196/'1.Serie mensual'!G184-1</f>
        <v>1.1789545770666487E-2</v>
      </c>
    </row>
    <row r="185" spans="2:7" x14ac:dyDescent="0.35">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5">
        <f>+'1.Serie mensual'!G197/'1.Serie mensual'!G185-1</f>
        <v>-5.5582490657520855E-3</v>
      </c>
    </row>
    <row r="186" spans="2:7" x14ac:dyDescent="0.35">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5">
        <f>+'1.Serie mensual'!G198/'1.Serie mensual'!G186-1</f>
        <v>-4.9294763825517007E-3</v>
      </c>
    </row>
    <row r="187" spans="2:7" x14ac:dyDescent="0.35">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5">
        <f>+'1.Serie mensual'!G199/'1.Serie mensual'!G187-1</f>
        <v>-4.6780287738326098E-3</v>
      </c>
    </row>
    <row r="188" spans="2:7" x14ac:dyDescent="0.35">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5">
        <f>+'1.Serie mensual'!G200/'1.Serie mensual'!G188-1</f>
        <v>-6.5927433479797681E-3</v>
      </c>
    </row>
    <row r="189" spans="2:7" x14ac:dyDescent="0.35">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5">
        <f>+'1.Serie mensual'!G201/'1.Serie mensual'!G189-1</f>
        <v>-3.5045511948796904E-3</v>
      </c>
    </row>
    <row r="190" spans="2:7" x14ac:dyDescent="0.35">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5">
        <f>+'1.Serie mensual'!G202/'1.Serie mensual'!G190-1</f>
        <v>-1.4303182654595847E-2</v>
      </c>
    </row>
    <row r="191" spans="2:7" x14ac:dyDescent="0.35">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5">
        <f>+'1.Serie mensual'!G203/'1.Serie mensual'!G191-1</f>
        <v>-1.2356760373041897E-2</v>
      </c>
    </row>
    <row r="192" spans="2:7" x14ac:dyDescent="0.35">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5">
        <f>+'1.Serie mensual'!G204/'1.Serie mensual'!G192-1</f>
        <v>-1.0341406624254423E-2</v>
      </c>
    </row>
    <row r="193" spans="2:7" x14ac:dyDescent="0.35">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5">
        <f>+'1.Serie mensual'!G205/'1.Serie mensual'!G193-1</f>
        <v>-1.3157517082193038E-2</v>
      </c>
    </row>
    <row r="194" spans="2:7" x14ac:dyDescent="0.35">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5">
        <f>+'1.Serie mensual'!G206/'1.Serie mensual'!G194-1</f>
        <v>-1.4238155903041338E-2</v>
      </c>
    </row>
    <row r="195" spans="2:7" x14ac:dyDescent="0.35">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5">
        <f>+'1.Serie mensual'!G207/'1.Serie mensual'!G195-1</f>
        <v>-1.0461914347954626E-2</v>
      </c>
    </row>
    <row r="196" spans="2:7" x14ac:dyDescent="0.35">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5">
        <f>+'1.Serie mensual'!G208/'1.Serie mensual'!G196-1</f>
        <v>-1.3715986255915413E-2</v>
      </c>
    </row>
    <row r="197" spans="2:7" x14ac:dyDescent="0.35">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5">
        <f>+'1.Serie mensual'!G209/'1.Serie mensual'!G197-1</f>
        <v>-4.2461110208593666E-3</v>
      </c>
    </row>
    <row r="198" spans="2:7" x14ac:dyDescent="0.35">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5">
        <f>+'1.Serie mensual'!G210/'1.Serie mensual'!G198-1</f>
        <v>-3.6963586284407546E-3</v>
      </c>
    </row>
    <row r="199" spans="2:7" x14ac:dyDescent="0.35">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5">
        <f>+'1.Serie mensual'!G211/'1.Serie mensual'!G199-1</f>
        <v>-9.8455208666683447E-3</v>
      </c>
    </row>
    <row r="200" spans="2:7" x14ac:dyDescent="0.35">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5">
        <f>+'1.Serie mensual'!G212/'1.Serie mensual'!G200-1</f>
        <v>-0.14070289385395196</v>
      </c>
    </row>
    <row r="201" spans="2:7" x14ac:dyDescent="0.35">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5">
        <f>+'1.Serie mensual'!G213/'1.Serie mensual'!G201-1</f>
        <v>-0.11121727533042103</v>
      </c>
    </row>
    <row r="202" spans="2:7" x14ac:dyDescent="0.35">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5">
        <f>+'1.Serie mensual'!G214/'1.Serie mensual'!G202-1</f>
        <v>-8.1881849224969772E-2</v>
      </c>
    </row>
    <row r="203" spans="2:7" x14ac:dyDescent="0.35">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5">
        <f>+'1.Serie mensual'!G215/'1.Serie mensual'!G203-1</f>
        <v>-6.9053472815275296E-2</v>
      </c>
    </row>
    <row r="204" spans="2:7" x14ac:dyDescent="0.35">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5">
        <f>+'1.Serie mensual'!G216/'1.Serie mensual'!G204-1</f>
        <v>-6.6512226012334308E-2</v>
      </c>
    </row>
    <row r="205" spans="2:7" x14ac:dyDescent="0.35">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5">
        <f>+'1.Serie mensual'!G217/'1.Serie mensual'!G205-1</f>
        <v>-4.8347842171727939E-2</v>
      </c>
    </row>
    <row r="206" spans="2:7" x14ac:dyDescent="0.35">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5">
        <f>+'1.Serie mensual'!G218/'1.Serie mensual'!G206-1</f>
        <v>-4.071532074975881E-2</v>
      </c>
    </row>
    <row r="207" spans="2:7" x14ac:dyDescent="0.35">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5">
        <f>+'1.Serie mensual'!G219/'1.Serie mensual'!G207-1</f>
        <v>-4.0888766974620516E-2</v>
      </c>
    </row>
    <row r="208" spans="2:7" x14ac:dyDescent="0.35">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5">
        <f>+'1.Serie mensual'!G220/'1.Serie mensual'!G208-1</f>
        <v>-3.0043022398383967E-2</v>
      </c>
    </row>
    <row r="209" spans="2:8" x14ac:dyDescent="0.35">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5">
        <f>+'1.Serie mensual'!G221/'1.Serie mensual'!G209-1</f>
        <v>-0.10445008567909264</v>
      </c>
    </row>
    <row r="210" spans="2:8" x14ac:dyDescent="0.35">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5">
        <f>+'1.Serie mensual'!G222/'1.Serie mensual'!G210-1</f>
        <v>-4.4431034640499689E-2</v>
      </c>
    </row>
    <row r="211" spans="2:8" x14ac:dyDescent="0.35">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5">
        <f>+'1.Serie mensual'!G223/'1.Serie mensual'!G211-1</f>
        <v>-2.6361656209401785E-2</v>
      </c>
    </row>
    <row r="212" spans="2:8" x14ac:dyDescent="0.35">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5">
        <f>+'1.Serie mensual'!G224/'1.Serie mensual'!G200-1</f>
        <v>-4.0741897775138036E-2</v>
      </c>
      <c r="H212" s="10"/>
    </row>
    <row r="213" spans="2:8" x14ac:dyDescent="0.35">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5">
        <f>+'1.Serie mensual'!G225/'1.Serie mensual'!G201-1</f>
        <v>-4.1750953235458854E-2</v>
      </c>
    </row>
    <row r="214" spans="2:8" x14ac:dyDescent="0.35">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5">
        <f>+'1.Serie mensual'!G226/'1.Serie mensual'!G202-1</f>
        <v>-3.0949545426284142E-2</v>
      </c>
    </row>
    <row r="215" spans="2:8" x14ac:dyDescent="0.35">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5">
        <f>+'1.Serie mensual'!G227/'1.Serie mensual'!G215-1</f>
        <v>4.0149078237592173E-2</v>
      </c>
    </row>
    <row r="216" spans="2:8" x14ac:dyDescent="0.35">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5">
        <f>+'1.Serie mensual'!G228/'1.Serie mensual'!G216-1</f>
        <v>4.6146013423475241E-2</v>
      </c>
    </row>
    <row r="217" spans="2:8" x14ac:dyDescent="0.35">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5">
        <f>+'1.Serie mensual'!G229/'1.Serie mensual'!G217-1</f>
        <v>3.6181071755629679E-2</v>
      </c>
    </row>
    <row r="218" spans="2:8" x14ac:dyDescent="0.35">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5">
        <f>+'1.Serie mensual'!G230/'1.Serie mensual'!G218-1</f>
        <v>2.7578333481253159E-2</v>
      </c>
    </row>
    <row r="219" spans="2:8" x14ac:dyDescent="0.35">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5">
        <f>+'1.Serie mensual'!G231/'1.Serie mensual'!G219-1</f>
        <v>3.6155209352119577E-2</v>
      </c>
    </row>
    <row r="220" spans="2:8" x14ac:dyDescent="0.35">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5">
        <f>+'1.Serie mensual'!G232/'1.Serie mensual'!G220-1</f>
        <v>2.8022586727634691E-2</v>
      </c>
    </row>
    <row r="221" spans="2:8" x14ac:dyDescent="0.35">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5">
        <f>+'1.Serie mensual'!G233/'1.Serie mensual'!G221-1</f>
        <v>0.10576314179186963</v>
      </c>
    </row>
    <row r="222" spans="2:8" x14ac:dyDescent="0.35">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5">
        <f>+'1.Serie mensual'!G234/'1.Serie mensual'!G222-1</f>
        <v>4.8582153221486513E-2</v>
      </c>
    </row>
    <row r="223" spans="2:8" x14ac:dyDescent="0.35">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5">
        <f>+'1.Serie mensual'!G235/'1.Serie mensual'!G223-1</f>
        <v>4.4613051291125583E-2</v>
      </c>
    </row>
    <row r="224" spans="2:8" x14ac:dyDescent="0.35">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5">
        <f>+'1.Serie mensual'!G236/'1.Serie mensual'!G224-1</f>
        <v>4.3047907629385485E-2</v>
      </c>
    </row>
    <row r="225" spans="2:7" x14ac:dyDescent="0.35">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5">
        <f>+'1.Serie mensual'!G237/'1.Serie mensual'!G225-1</f>
        <v>4.1901234702912182E-2</v>
      </c>
    </row>
    <row r="226" spans="2:7" x14ac:dyDescent="0.35">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5">
        <f>+'1.Serie mensual'!G238/'1.Serie mensual'!G226-1</f>
        <v>3.0924273790312595E-2</v>
      </c>
    </row>
    <row r="227" spans="2:7" x14ac:dyDescent="0.35">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5">
        <f>+'1.Serie mensual'!G239/'1.Serie mensual'!G227-1</f>
        <v>3.1769699670811447E-2</v>
      </c>
    </row>
    <row r="228" spans="2:7" x14ac:dyDescent="0.35">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5">
        <f>+'1.Serie mensual'!G240/'1.Serie mensual'!G228-1</f>
        <v>3.0973976386372781E-2</v>
      </c>
    </row>
    <row r="229" spans="2:7" x14ac:dyDescent="0.35">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5">
        <f>+'1.Serie mensual'!G241/'1.Serie mensual'!G229-1</f>
        <v>2.4790433203243145E-2</v>
      </c>
    </row>
    <row r="230" spans="2:7" x14ac:dyDescent="0.35">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5">
        <f>+'1.Serie mensual'!G242/'1.Serie mensual'!G230-1</f>
        <v>2.2883772782202216E-2</v>
      </c>
    </row>
    <row r="231" spans="2:7" x14ac:dyDescent="0.35">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5">
        <f>+'1.Serie mensual'!G243/'1.Serie mensual'!G231-1</f>
        <v>1.8123638656666996E-2</v>
      </c>
    </row>
    <row r="232" spans="2:7" x14ac:dyDescent="0.35">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5">
        <f>+'1.Serie mensual'!G244/'1.Serie mensual'!G232-1</f>
        <v>1.3376640254580296E-2</v>
      </c>
    </row>
    <row r="233" spans="2:7" x14ac:dyDescent="0.35">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5">
        <f>+'1.Serie mensual'!G245/'1.Serie mensual'!G233-1</f>
        <v>1.6299343002852185E-2</v>
      </c>
    </row>
    <row r="234" spans="2:7" x14ac:dyDescent="0.35">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5">
        <f>+'1.Serie mensual'!G246/'1.Serie mensual'!G234-1</f>
        <v>-1.6423486432826095E-5</v>
      </c>
    </row>
    <row r="235" spans="2:7" x14ac:dyDescent="0.35">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5">
        <f>+'1.Serie mensual'!G247/'1.Serie mensual'!G235-1</f>
        <v>1.0815031521576035E-3</v>
      </c>
    </row>
    <row r="236" spans="2:7" x14ac:dyDescent="0.35">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5">
        <f>+'1.Serie mensual'!G248/'1.Serie mensual'!G236-1</f>
        <v>-4.4306166614693776E-4</v>
      </c>
    </row>
    <row r="237" spans="2:7" x14ac:dyDescent="0.35">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5">
        <f>+'1.Serie mensual'!G249/'1.Serie mensual'!G237-1</f>
        <v>8.0644916071128669E-3</v>
      </c>
    </row>
    <row r="238" spans="2:7" x14ac:dyDescent="0.35">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5">
        <f>+'1.Serie mensual'!G250/'1.Serie mensual'!G238-1</f>
        <v>1.1948330771842208E-2</v>
      </c>
    </row>
    <row r="239" spans="2:7" x14ac:dyDescent="0.35">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5">
        <f>+'1.Serie mensual'!G251/'1.Serie mensual'!G239-1</f>
        <v>4.5230395739557228E-3</v>
      </c>
    </row>
    <row r="240" spans="2:7" x14ac:dyDescent="0.35">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5">
        <f>+'1.Serie mensual'!G252/'1.Serie mensual'!G240-1</f>
        <v>-1.6558868245317715E-3</v>
      </c>
    </row>
    <row r="241" spans="2:7" x14ac:dyDescent="0.35">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5">
        <f>+'1.Serie mensual'!G253/'1.Serie mensual'!G241-1</f>
        <v>-1.7324461775258815E-3</v>
      </c>
    </row>
    <row r="242" spans="2:7" x14ac:dyDescent="0.35">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5">
        <f>+'1.Serie mensual'!G254/'1.Serie mensual'!G242-1</f>
        <v>9.5424525304199648E-5</v>
      </c>
    </row>
    <row r="243" spans="2:7" x14ac:dyDescent="0.35">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5">
        <f>+'1.Serie mensual'!G255/'1.Serie mensual'!G243-1</f>
        <v>-6.47467464643392E-3</v>
      </c>
    </row>
    <row r="244" spans="2:7" x14ac:dyDescent="0.35">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5">
        <f>+'1.Serie mensual'!G256/'1.Serie mensual'!G244-1</f>
        <v>-6.6957848846075363E-3</v>
      </c>
    </row>
    <row r="245" spans="2:7" x14ac:dyDescent="0.35">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5">
        <f>+'1.Serie mensual'!G257/'1.Serie mensual'!G245-1</f>
        <v>-2.7560398307953093E-3</v>
      </c>
    </row>
    <row r="246" spans="2:7" x14ac:dyDescent="0.35">
      <c r="B246" s="11">
        <v>45292</v>
      </c>
      <c r="C246" s="10">
        <f>+'1.Serie mensual'!C258/'1.Serie mensual'!C246-1</f>
        <v>-1.4865380096518055E-2</v>
      </c>
      <c r="D246" s="10">
        <f>+'1.Serie mensual'!D258/'1.Serie mensual'!D246-1</f>
        <v>6.6689412269742565E-3</v>
      </c>
      <c r="E246" s="10">
        <f>+'1.Serie mensual'!E258/'1.Serie mensual'!E246-1</f>
        <v>-1.913649057121769E-3</v>
      </c>
      <c r="F246" s="10">
        <f>+'1.Serie mensual'!F258/'1.Serie mensual'!F246-1</f>
        <v>1.1735597766397987E-2</v>
      </c>
      <c r="G246" s="45">
        <f>+'1.Serie mensual'!G258/'1.Serie mensual'!G246-1</f>
        <v>-8.7264597131708754E-5</v>
      </c>
    </row>
    <row r="247" spans="2:7" x14ac:dyDescent="0.35">
      <c r="B247" s="11">
        <v>45323</v>
      </c>
      <c r="C247" s="10">
        <f>+'1.Serie mensual'!C259/'1.Serie mensual'!C247-1</f>
        <v>-1.2835194045008214E-2</v>
      </c>
      <c r="D247" s="10">
        <f>+'1.Serie mensual'!D259/'1.Serie mensual'!D247-1</f>
        <v>-9.1884517260303333E-3</v>
      </c>
      <c r="E247" s="10">
        <f>+'1.Serie mensual'!E259/'1.Serie mensual'!E247-1</f>
        <v>7.2444378179945534E-3</v>
      </c>
      <c r="F247" s="10">
        <f>+'1.Serie mensual'!F259/'1.Serie mensual'!F247-1</f>
        <v>1.390880618417567E-2</v>
      </c>
      <c r="G247" s="45">
        <f>+'1.Serie mensual'!G259/'1.Serie mensual'!G247-1</f>
        <v>-6.1289831148703122E-4</v>
      </c>
    </row>
    <row r="248" spans="2:7" x14ac:dyDescent="0.35">
      <c r="B248" s="11">
        <v>45352</v>
      </c>
      <c r="C248" s="10">
        <f>+'1.Serie mensual'!C260/'1.Serie mensual'!C248-1</f>
        <v>-1.9508625566595494E-3</v>
      </c>
      <c r="D248" s="10">
        <f>+'1.Serie mensual'!D260/'1.Serie mensual'!D248-1</f>
        <v>-9.7692098923355397E-3</v>
      </c>
      <c r="E248" s="10">
        <f>+'1.Serie mensual'!E260/'1.Serie mensual'!E248-1</f>
        <v>4.0975805736256365E-3</v>
      </c>
      <c r="F248" s="10">
        <f>+'1.Serie mensual'!F260/'1.Serie mensual'!F248-1</f>
        <v>8.0138755035872311E-3</v>
      </c>
      <c r="G248" s="45">
        <f>+'1.Serie mensual'!G260/'1.Serie mensual'!G248-1</f>
        <v>-1.1882811613406208E-4</v>
      </c>
    </row>
    <row r="249" spans="2:7" x14ac:dyDescent="0.35">
      <c r="B249" s="11">
        <v>45383</v>
      </c>
      <c r="C249" s="10">
        <f>+'1.Serie mensual'!C261/'1.Serie mensual'!C249-1</f>
        <v>-1.0040489416443976E-2</v>
      </c>
      <c r="D249" s="10">
        <f>+'1.Serie mensual'!D261/'1.Serie mensual'!D249-1</f>
        <v>-2.6180140894350945E-2</v>
      </c>
      <c r="E249" s="10">
        <f>+'1.Serie mensual'!E261/'1.Serie mensual'!E249-1</f>
        <v>-2.2368624039034168E-3</v>
      </c>
      <c r="F249" s="10">
        <f>+'1.Serie mensual'!F261/'1.Serie mensual'!F249-1</f>
        <v>4.9703452069296272E-3</v>
      </c>
      <c r="G249" s="45">
        <f>+'1.Serie mensual'!G261/'1.Serie mensual'!G249-1</f>
        <v>-8.7340789654883899E-3</v>
      </c>
    </row>
    <row r="250" spans="2:7" x14ac:dyDescent="0.35">
      <c r="B250" s="11">
        <v>45413</v>
      </c>
      <c r="C250" s="10">
        <f>+'1.Serie mensual'!C262/'1.Serie mensual'!C250-1</f>
        <v>-1.2541775474365191E-2</v>
      </c>
      <c r="D250" s="10">
        <f>+'1.Serie mensual'!D262/'1.Serie mensual'!D250-1</f>
        <v>-3.1677235670539705E-2</v>
      </c>
      <c r="E250" s="10">
        <f>+'1.Serie mensual'!E262/'1.Serie mensual'!E250-1</f>
        <v>-4.0278385223906366E-3</v>
      </c>
      <c r="F250" s="10">
        <f>+'1.Serie mensual'!F262/'1.Serie mensual'!F250-1</f>
        <v>8.8917535348087551E-3</v>
      </c>
      <c r="G250" s="45">
        <f>+'1.Serie mensual'!G262/'1.Serie mensual'!G250-1</f>
        <v>-1.0382452368965511E-2</v>
      </c>
    </row>
    <row r="251" spans="2:7" x14ac:dyDescent="0.35">
      <c r="B251" s="11">
        <v>45444</v>
      </c>
      <c r="C251" s="10">
        <f>+'1.Serie mensual'!C263/'1.Serie mensual'!C251-1</f>
        <v>7.1031903082929837E-4</v>
      </c>
      <c r="D251" s="10">
        <f>+'1.Serie mensual'!D263/'1.Serie mensual'!D251-1</f>
        <v>-1.5329683710443742E-2</v>
      </c>
      <c r="E251" s="10">
        <f>+'1.Serie mensual'!E263/'1.Serie mensual'!E251-1</f>
        <v>-6.8389486476239103E-4</v>
      </c>
      <c r="F251" s="10">
        <f>+'1.Serie mensual'!F263/'1.Serie mensual'!F251-1</f>
        <v>1.4350014014653301E-2</v>
      </c>
      <c r="G251" s="45">
        <f>+'1.Serie mensual'!G263/'1.Serie mensual'!G251-1</f>
        <v>-7.8911624700361838E-4</v>
      </c>
    </row>
    <row r="252" spans="2:7" x14ac:dyDescent="0.35">
      <c r="B252" s="11">
        <v>45474</v>
      </c>
      <c r="C252" s="10">
        <f>+'1.Serie mensual'!C264/'1.Serie mensual'!C252-1</f>
        <v>-7.6780796262879702E-3</v>
      </c>
      <c r="D252" s="10">
        <f>+'1.Serie mensual'!D264/'1.Serie mensual'!D252-1</f>
        <v>-2.1632823905642806E-2</v>
      </c>
      <c r="E252" s="10">
        <f>+'1.Serie mensual'!E264/'1.Serie mensual'!E252-1</f>
        <v>3.0951998862605024E-5</v>
      </c>
      <c r="F252" s="10">
        <f>+'1.Serie mensual'!F264/'1.Serie mensual'!F252-1</f>
        <v>1.672965267248383E-2</v>
      </c>
      <c r="G252" s="45">
        <f>+'1.Serie mensual'!G264/'1.Serie mensual'!G252-1</f>
        <v>-3.7733230741285873E-3</v>
      </c>
    </row>
    <row r="253" spans="2:7" x14ac:dyDescent="0.35">
      <c r="B253" s="11">
        <v>45505</v>
      </c>
      <c r="C253" s="10">
        <f>+'1.Serie mensual'!C265/'1.Serie mensual'!C253-1</f>
        <v>-5.5372235849113771E-3</v>
      </c>
      <c r="D253" s="10">
        <f>+'1.Serie mensual'!D265/'1.Serie mensual'!D253-1</f>
        <v>-1.6552966209411157E-2</v>
      </c>
      <c r="E253" s="10">
        <f>+'1.Serie mensual'!E265/'1.Serie mensual'!E253-1</f>
        <v>1.1230009765363924E-3</v>
      </c>
      <c r="F253" s="10">
        <f>+'1.Serie mensual'!F265/'1.Serie mensual'!F253-1</f>
        <v>4.3809526126812326E-3</v>
      </c>
      <c r="G253" s="45">
        <f>+'1.Serie mensual'!G265/'1.Serie mensual'!G253-1</f>
        <v>-4.4765583810222331E-3</v>
      </c>
    </row>
    <row r="254" spans="2:7" x14ac:dyDescent="0.35">
      <c r="B254" s="11">
        <v>45536</v>
      </c>
      <c r="C254" s="10">
        <f>+'1.Serie mensual'!C266/'1.Serie mensual'!C254-1</f>
        <v>-2.8931487882657425E-3</v>
      </c>
      <c r="D254" s="10">
        <f>+'1.Serie mensual'!D266/'1.Serie mensual'!D254-1</f>
        <v>-1.472379316328043E-2</v>
      </c>
      <c r="E254" s="10">
        <f>+'1.Serie mensual'!E266/'1.Serie mensual'!E254-1</f>
        <v>5.1928369274998332E-3</v>
      </c>
      <c r="F254" s="10">
        <f>+'1.Serie mensual'!F266/'1.Serie mensual'!F254-1</f>
        <v>9.9503361445694161E-3</v>
      </c>
      <c r="G254" s="45">
        <f>+'1.Serie mensual'!G266/'1.Serie mensual'!G254-1</f>
        <v>-9.8688976989358412E-4</v>
      </c>
    </row>
    <row r="255" spans="2:7" x14ac:dyDescent="0.35">
      <c r="B255" s="11">
        <v>45566</v>
      </c>
      <c r="C255" s="10">
        <f>+'1.Serie mensual'!C267/'1.Serie mensual'!C255-1</f>
        <v>2.2751726513383641E-3</v>
      </c>
      <c r="D255" s="10">
        <f>+'1.Serie mensual'!D267/'1.Serie mensual'!D255-1</f>
        <v>-9.25564356361952E-3</v>
      </c>
      <c r="E255" s="10">
        <f>+'1.Serie mensual'!E267/'1.Serie mensual'!E255-1</f>
        <v>1.0823933409096931E-2</v>
      </c>
      <c r="F255" s="10">
        <f>+'1.Serie mensual'!F267/'1.Serie mensual'!F255-1</f>
        <v>1.8745069034105333E-2</v>
      </c>
      <c r="G255" s="45">
        <f>+'1.Serie mensual'!G267/'1.Serie mensual'!G255-1</f>
        <v>5.1903083048341347E-3</v>
      </c>
    </row>
    <row r="256" spans="2:7" x14ac:dyDescent="0.35">
      <c r="B256" s="11">
        <v>45597</v>
      </c>
      <c r="C256" s="10">
        <f>+'1.Serie mensual'!C268/'1.Serie mensual'!C256-1</f>
        <v>1.2584838574253299E-2</v>
      </c>
      <c r="D256" s="10">
        <f>+'1.Serie mensual'!D268/'1.Serie mensual'!D256-1</f>
        <v>4.1598858796501048E-3</v>
      </c>
      <c r="E256" s="10">
        <f>+'1.Serie mensual'!E268/'1.Serie mensual'!E256-1</f>
        <v>1.2059036523200062E-2</v>
      </c>
      <c r="F256" s="10">
        <f>+'1.Serie mensual'!F268/'1.Serie mensual'!F256-1</f>
        <v>1.6964128752928298E-2</v>
      </c>
      <c r="G256" s="45">
        <f>+'1.Serie mensual'!G268/'1.Serie mensual'!G256-1</f>
        <v>1.1156519613266802E-2</v>
      </c>
    </row>
    <row r="257" spans="2:7" x14ac:dyDescent="0.35">
      <c r="B257" s="11">
        <v>45627</v>
      </c>
      <c r="C257" s="10">
        <f>+'1.Serie mensual'!C269/'1.Serie mensual'!C257-1</f>
        <v>1.0564370696034109E-2</v>
      </c>
      <c r="D257" s="10">
        <f>+'1.Serie mensual'!D269/'1.Serie mensual'!D257-1</f>
        <v>-1.6283028056238713E-3</v>
      </c>
      <c r="E257" s="10">
        <f>+'1.Serie mensual'!E269/'1.Serie mensual'!E257-1</f>
        <v>8.1598633718868996E-3</v>
      </c>
      <c r="F257" s="10">
        <f>+'1.Serie mensual'!F269/'1.Serie mensual'!F257-1</f>
        <v>1.0731290509764069E-2</v>
      </c>
      <c r="G257" s="45">
        <f>+'1.Serie mensual'!G269/'1.Serie mensual'!G257-1</f>
        <v>6.6921023469652674E-3</v>
      </c>
    </row>
    <row r="258" spans="2:7" x14ac:dyDescent="0.35">
      <c r="B258" s="11">
        <v>45658</v>
      </c>
      <c r="C258" s="10">
        <f>+'1.Serie mensual'!C270/'1.Serie mensual'!C258-1</f>
        <v>1.8689133554818493E-2</v>
      </c>
      <c r="D258" s="10">
        <f>+'1.Serie mensual'!D270/'1.Serie mensual'!D258-1</f>
        <v>-1.0295637630648002E-2</v>
      </c>
      <c r="E258" s="10">
        <f>+'1.Serie mensual'!E270/'1.Serie mensual'!E258-1</f>
        <v>1.6710233661666463E-2</v>
      </c>
      <c r="F258" s="10">
        <f>+'1.Serie mensual'!F270/'1.Serie mensual'!F258-1</f>
        <v>1.570849986603684E-2</v>
      </c>
      <c r="G258" s="45">
        <f>+'1.Serie mensual'!G270/'1.Serie mensual'!G258-1</f>
        <v>1.0168171154348649E-2</v>
      </c>
    </row>
    <row r="259" spans="2:7" x14ac:dyDescent="0.35">
      <c r="B259" s="11">
        <v>45689</v>
      </c>
      <c r="C259" s="10">
        <f>+'1.Serie mensual'!C271/'1.Serie mensual'!C259-1</f>
        <v>-8.5554884437830658E-3</v>
      </c>
      <c r="D259" s="10">
        <f>+'1.Serie mensual'!D271/'1.Serie mensual'!D259-1</f>
        <v>-1.4019762798495594E-2</v>
      </c>
      <c r="E259" s="10">
        <f>+'1.Serie mensual'!E271/'1.Serie mensual'!E259-1</f>
        <v>2.0463848467759949E-3</v>
      </c>
      <c r="F259" s="10">
        <f>+'1.Serie mensual'!F271/'1.Serie mensual'!F259-1</f>
        <v>3.1459577924430882E-4</v>
      </c>
      <c r="G259" s="45">
        <f>+'1.Serie mensual'!G271/'1.Serie mensual'!G259-1</f>
        <v>-5.2832801432374232E-3</v>
      </c>
    </row>
    <row r="260" spans="2:7" x14ac:dyDescent="0.35">
      <c r="B260" s="11">
        <v>45717</v>
      </c>
      <c r="C260" s="10">
        <f>+'1.Serie mensual'!C272/'1.Serie mensual'!C260-1</f>
        <v>1.5690520725663459E-2</v>
      </c>
      <c r="D260" s="10">
        <f>+'1.Serie mensual'!D272/'1.Serie mensual'!D260-1</f>
        <v>4.9104761020064558E-3</v>
      </c>
      <c r="E260" s="10">
        <f>+'1.Serie mensual'!E272/'1.Serie mensual'!E260-1</f>
        <v>9.6545659486249047E-3</v>
      </c>
      <c r="F260" s="10">
        <f>+'1.Serie mensual'!F272/'1.Serie mensual'!F260-1</f>
        <v>2.1466395990039633E-2</v>
      </c>
      <c r="G260" s="45">
        <f>+'1.Serie mensual'!G272/'1.Serie mensual'!G260-1</f>
        <v>1.2441742409383005E-2</v>
      </c>
    </row>
    <row r="261" spans="2:7" x14ac:dyDescent="0.35">
      <c r="B261" s="11">
        <v>45748</v>
      </c>
      <c r="C261" s="10">
        <f>+'1.Serie mensual'!C273/'1.Serie mensual'!C261-1</f>
        <v>7.2180423335079791E-3</v>
      </c>
      <c r="D261" s="10">
        <f>+'1.Serie mensual'!D273/'1.Serie mensual'!D261-1</f>
        <v>1.1464566212466609E-2</v>
      </c>
      <c r="E261" s="10">
        <f>+'1.Serie mensual'!E273/'1.Serie mensual'!E261-1</f>
        <v>7.5774615341972495E-3</v>
      </c>
      <c r="F261" s="10">
        <f>+'1.Serie mensual'!F273/'1.Serie mensual'!F261-1</f>
        <v>1.3795110673201494E-2</v>
      </c>
      <c r="G261" s="45">
        <f>+'1.Serie mensual'!G273/'1.Serie mensual'!G261-1</f>
        <v>9.6003578676548962E-3</v>
      </c>
    </row>
    <row r="262" spans="2:7" x14ac:dyDescent="0.35">
      <c r="B262" s="11">
        <v>45778</v>
      </c>
      <c r="C262" s="10">
        <f>+'1.Serie mensual'!C274/'1.Serie mensual'!C262-1</f>
        <v>1.6601868560622624E-2</v>
      </c>
      <c r="D262" s="10">
        <f>+'1.Serie mensual'!D274/'1.Serie mensual'!D262-1</f>
        <v>1.8966491104452254E-2</v>
      </c>
      <c r="E262" s="10">
        <f>+'1.Serie mensual'!E274/'1.Serie mensual'!E262-1</f>
        <v>1.3159854764142054E-2</v>
      </c>
      <c r="F262" s="10">
        <f>+'1.Serie mensual'!F274/'1.Serie mensual'!F262-1</f>
        <v>1.8461810082748276E-2</v>
      </c>
      <c r="G262" s="45">
        <f>+'1.Serie mensual'!G274/'1.Serie mensual'!G262-1</f>
        <v>1.6557009751052121E-2</v>
      </c>
    </row>
    <row r="263" spans="2:7" x14ac:dyDescent="0.35">
      <c r="B263" s="11">
        <v>45809</v>
      </c>
      <c r="C263" s="10">
        <f>+'1.Serie mensual'!C275/'1.Serie mensual'!C263-1</f>
        <v>1.958434480776905E-2</v>
      </c>
      <c r="D263" s="10">
        <f>+'1.Serie mensual'!D275/'1.Serie mensual'!D263-1</f>
        <v>1.3137037743315094E-2</v>
      </c>
      <c r="E263" s="10">
        <f>+'1.Serie mensual'!E275/'1.Serie mensual'!E263-1</f>
        <v>1.0270352695312734E-2</v>
      </c>
      <c r="F263" s="10">
        <f>+'1.Serie mensual'!F275/'1.Serie mensual'!F263-1</f>
        <v>5.426446137554386E-3</v>
      </c>
      <c r="G263" s="45">
        <f>+'1.Serie mensual'!G275/'1.Serie mensual'!G263-1</f>
        <v>1.2091874963827243E-2</v>
      </c>
    </row>
    <row r="264" spans="2:7" x14ac:dyDescent="0.35">
      <c r="B264" s="11">
        <v>45839</v>
      </c>
      <c r="C264" s="10">
        <f>+'1.Serie mensual'!C276/'1.Serie mensual'!C264-1</f>
        <v>1.0910259890750229E-2</v>
      </c>
      <c r="D264" s="10">
        <f>+'1.Serie mensual'!D276/'1.Serie mensual'!D264-1</f>
        <v>1.8313189232159743E-2</v>
      </c>
      <c r="E264" s="10">
        <f>+'1.Serie mensual'!E276/'1.Serie mensual'!E264-1</f>
        <v>1.1175668299015618E-2</v>
      </c>
      <c r="F264" s="10">
        <f>+'1.Serie mensual'!F276/'1.Serie mensual'!F264-1</f>
        <v>5.4228585278119912E-3</v>
      </c>
      <c r="G264" s="45">
        <f>+'1.Serie mensual'!G276/'1.Serie mensual'!G264-1</f>
        <v>1.1367133130139706E-2</v>
      </c>
    </row>
    <row r="265" spans="2:7" x14ac:dyDescent="0.35">
      <c r="B265" s="11">
        <v>45870</v>
      </c>
      <c r="C265" s="10">
        <f>+'1.Serie mensual'!C277/'1.Serie mensual'!C265-1</f>
        <v>2.2996246721312286E-2</v>
      </c>
      <c r="D265" s="10">
        <f>+'1.Serie mensual'!D277/'1.Serie mensual'!D265-1</f>
        <v>2.78040230123342E-2</v>
      </c>
      <c r="E265" s="10">
        <f>+'1.Serie mensual'!E277/'1.Serie mensual'!E265-1</f>
        <v>8.5560816093057657E-3</v>
      </c>
      <c r="F265" s="10">
        <f>+'1.Serie mensual'!F277/'1.Serie mensual'!F265-1</f>
        <v>1.7082380490730742E-2</v>
      </c>
      <c r="G265" s="45">
        <f>+'1.Serie mensual'!G277/'1.Serie mensual'!G265-1</f>
        <v>1.8632012379128149E-2</v>
      </c>
    </row>
    <row r="266" spans="2:7" x14ac:dyDescent="0.35">
      <c r="B266" s="11">
        <v>45901</v>
      </c>
      <c r="C266" s="10">
        <f>+'1.Serie mensual'!C278/'1.Serie mensual'!C266-1</f>
        <v>1.6881787149165994E-2</v>
      </c>
      <c r="D266" s="10">
        <f>+'1.Serie mensual'!D278/'1.Serie mensual'!D266-1</f>
        <v>2.4016242556518241E-2</v>
      </c>
      <c r="E266" s="10">
        <f>+'1.Serie mensual'!E278/'1.Serie mensual'!E266-1</f>
        <v>5.7245357559125853E-3</v>
      </c>
      <c r="F266" s="10">
        <f>+'1.Serie mensual'!F278/'1.Serie mensual'!F266-1</f>
        <v>1.6698672754216881E-2</v>
      </c>
      <c r="G266" s="45">
        <f>+'1.Serie mensual'!G278/'1.Serie mensual'!G266-1</f>
        <v>1.5307389950041106E-2</v>
      </c>
    </row>
    <row r="267" spans="2:7" x14ac:dyDescent="0.35">
      <c r="B267" s="11">
        <v>45931</v>
      </c>
      <c r="C267" s="10">
        <f>+'1.Serie mensual'!C279/'1.Serie mensual'!C267-1</f>
        <v>2.075426877970532E-2</v>
      </c>
      <c r="D267" s="10">
        <f>+'1.Serie mensual'!D279/'1.Serie mensual'!D267-1</f>
        <v>1.6504720813489415E-2</v>
      </c>
      <c r="E267" s="10">
        <f>+'1.Serie mensual'!E279/'1.Serie mensual'!E267-1</f>
        <v>3.6899826687186721E-3</v>
      </c>
      <c r="F267" s="10">
        <f>+'1.Serie mensual'!F279/'1.Serie mensual'!F267-1</f>
        <v>1.4646585494456632E-2</v>
      </c>
      <c r="G267" s="45">
        <f>+'1.Serie mensual'!G279/'1.Serie mensual'!G267-1</f>
        <v>1.356532109796027E-2</v>
      </c>
    </row>
    <row r="268" spans="2:7" x14ac:dyDescent="0.35">
      <c r="B268" s="11"/>
      <c r="C268" s="10"/>
      <c r="D268" s="10"/>
      <c r="E268" s="10"/>
      <c r="F268" s="10"/>
      <c r="G268" s="10"/>
    </row>
    <row r="269" spans="2:7" x14ac:dyDescent="0.35">
      <c r="B269" s="2" t="s">
        <v>185</v>
      </c>
    </row>
    <row r="270" spans="2:7" x14ac:dyDescent="0.35">
      <c r="B270"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5"/>
  <sheetViews>
    <sheetView showGridLines="0" zoomScaleNormal="100" workbookViewId="0">
      <pane xSplit="2" ySplit="5" topLeftCell="C87" activePane="bottomRight" state="frozen"/>
      <selection pane="topRight" activeCell="C1" sqref="C1"/>
      <selection pane="bottomLeft" activeCell="A6" sqref="A6"/>
      <selection pane="bottomRight" activeCell="B92" sqref="B92"/>
    </sheetView>
  </sheetViews>
  <sheetFormatPr baseColWidth="10" defaultRowHeight="14.5" x14ac:dyDescent="0.35"/>
  <cols>
    <col min="2" max="2" width="18.08984375" customWidth="1"/>
    <col min="3" max="3" width="20.08984375" customWidth="1"/>
    <col min="4" max="4" width="22.36328125" customWidth="1"/>
    <col min="5" max="5" width="20.453125" customWidth="1"/>
    <col min="6" max="6" width="18.453125" customWidth="1"/>
    <col min="7" max="7" width="21.6328125" customWidth="1"/>
  </cols>
  <sheetData>
    <row r="1" spans="2:7" x14ac:dyDescent="0.35">
      <c r="B1" s="4" t="s">
        <v>9</v>
      </c>
    </row>
    <row r="2" spans="2:7" ht="15.5" x14ac:dyDescent="0.35">
      <c r="B2" s="68" t="s">
        <v>137</v>
      </c>
      <c r="C2" s="68"/>
      <c r="D2" s="68"/>
      <c r="E2" s="68"/>
      <c r="F2" s="68"/>
      <c r="G2" s="68"/>
    </row>
    <row r="3" spans="2:7" x14ac:dyDescent="0.35">
      <c r="B3" s="69" t="s">
        <v>8</v>
      </c>
      <c r="C3" s="69"/>
      <c r="D3" s="69"/>
      <c r="E3" s="69"/>
      <c r="F3" s="69"/>
      <c r="G3" s="69"/>
    </row>
    <row r="5" spans="2:7" ht="72" customHeight="1" x14ac:dyDescent="0.35">
      <c r="B5" s="53" t="s">
        <v>10</v>
      </c>
      <c r="C5" s="54" t="s">
        <v>129</v>
      </c>
      <c r="D5" s="54" t="s">
        <v>130</v>
      </c>
      <c r="E5" s="54" t="s">
        <v>131</v>
      </c>
      <c r="F5" s="54" t="s">
        <v>132</v>
      </c>
      <c r="G5" s="54" t="s">
        <v>167</v>
      </c>
    </row>
    <row r="6" spans="2:7" x14ac:dyDescent="0.35">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5">
        <f>'2.Serie trimestral'!G10/'2.Serie trimestral'!G6-1</f>
        <v>3.6299247387966194E-2</v>
      </c>
    </row>
    <row r="7" spans="2:7" x14ac:dyDescent="0.35">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5">
        <f>'2.Serie trimestral'!G11/'2.Serie trimestral'!G7-1</f>
        <v>4.1034939884908139E-2</v>
      </c>
    </row>
    <row r="8" spans="2:7" x14ac:dyDescent="0.35">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5">
        <f>'2.Serie trimestral'!G12/'2.Serie trimestral'!G8-1</f>
        <v>4.4627934419708692E-2</v>
      </c>
    </row>
    <row r="9" spans="2:7" x14ac:dyDescent="0.35">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5">
        <f>'2.Serie trimestral'!G13/'2.Serie trimestral'!G9-1</f>
        <v>7.6096587514855818E-2</v>
      </c>
    </row>
    <row r="10" spans="2:7" x14ac:dyDescent="0.35">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5">
        <f>'2.Serie trimestral'!G14/'2.Serie trimestral'!G10-1</f>
        <v>6.6494773647483685E-2</v>
      </c>
    </row>
    <row r="11" spans="2:7" x14ac:dyDescent="0.35">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5">
        <f>'2.Serie trimestral'!G15/'2.Serie trimestral'!G11-1</f>
        <v>7.1448705051839756E-2</v>
      </c>
    </row>
    <row r="12" spans="2:7" x14ac:dyDescent="0.35">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5">
        <f>'2.Serie trimestral'!G16/'2.Serie trimestral'!G12-1</f>
        <v>6.8755681014624592E-2</v>
      </c>
    </row>
    <row r="13" spans="2:7" x14ac:dyDescent="0.35">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5">
        <f>'2.Serie trimestral'!G17/'2.Serie trimestral'!G13-1</f>
        <v>5.8803591125637045E-2</v>
      </c>
    </row>
    <row r="14" spans="2:7" x14ac:dyDescent="0.35">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5">
        <f>'2.Serie trimestral'!G18/'2.Serie trimestral'!G14-1</f>
        <v>6.667723153025551E-2</v>
      </c>
    </row>
    <row r="15" spans="2:7" x14ac:dyDescent="0.35">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5">
        <f>'2.Serie trimestral'!G19/'2.Serie trimestral'!G15-1</f>
        <v>6.2895344383455898E-2</v>
      </c>
    </row>
    <row r="16" spans="2:7" x14ac:dyDescent="0.35">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5">
        <f>'2.Serie trimestral'!G20/'2.Serie trimestral'!G16-1</f>
        <v>6.9512969433715988E-2</v>
      </c>
    </row>
    <row r="17" spans="2:7" x14ac:dyDescent="0.35">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5">
        <f>'2.Serie trimestral'!G21/'2.Serie trimestral'!G17-1</f>
        <v>6.229464860225753E-2</v>
      </c>
    </row>
    <row r="18" spans="2:7" x14ac:dyDescent="0.35">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5">
        <f>'2.Serie trimestral'!G22/'2.Serie trimestral'!G18-1</f>
        <v>5.4285523839267213E-2</v>
      </c>
    </row>
    <row r="19" spans="2:7" x14ac:dyDescent="0.35">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5">
        <f>'2.Serie trimestral'!G23/'2.Serie trimestral'!G19-1</f>
        <v>4.6530081501052312E-2</v>
      </c>
    </row>
    <row r="20" spans="2:7" x14ac:dyDescent="0.35">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5">
        <f>'2.Serie trimestral'!G24/'2.Serie trimestral'!G20-1</f>
        <v>4.0615699073260014E-2</v>
      </c>
    </row>
    <row r="21" spans="2:7" x14ac:dyDescent="0.35">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5">
        <f>'2.Serie trimestral'!G25/'2.Serie trimestral'!G21-1</f>
        <v>5.7483310553989808E-2</v>
      </c>
    </row>
    <row r="22" spans="2:7" x14ac:dyDescent="0.35">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5">
        <f>'2.Serie trimestral'!G26/'2.Serie trimestral'!G22-1</f>
        <v>5.1728443834427207E-2</v>
      </c>
    </row>
    <row r="23" spans="2:7" x14ac:dyDescent="0.35">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5">
        <f>'2.Serie trimestral'!G27/'2.Serie trimestral'!G23-1</f>
        <v>6.4383593743461809E-2</v>
      </c>
    </row>
    <row r="24" spans="2:7" x14ac:dyDescent="0.35">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5">
        <f>'2.Serie trimestral'!G28/'2.Serie trimestral'!G24-1</f>
        <v>6.4338178943034841E-2</v>
      </c>
    </row>
    <row r="25" spans="2:7" x14ac:dyDescent="0.35">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5">
        <f>'2.Serie trimestral'!G29/'2.Serie trimestral'!G25-1</f>
        <v>4.5179170137227276E-2</v>
      </c>
    </row>
    <row r="26" spans="2:7" x14ac:dyDescent="0.35">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5">
        <f>'2.Serie trimestral'!G30/'2.Serie trimestral'!G26-1</f>
        <v>3.1650192202986371E-2</v>
      </c>
    </row>
    <row r="27" spans="2:7" x14ac:dyDescent="0.35">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5">
        <f>'2.Serie trimestral'!G31/'2.Serie trimestral'!G27-1</f>
        <v>1.1628912133524905E-2</v>
      </c>
    </row>
    <row r="28" spans="2:7" x14ac:dyDescent="0.35">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5">
        <f>'2.Serie trimestral'!G32/'2.Serie trimestral'!G28-1</f>
        <v>1.1239725045463445E-2</v>
      </c>
    </row>
    <row r="29" spans="2:7" x14ac:dyDescent="0.35">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5">
        <f>'2.Serie trimestral'!G33/'2.Serie trimestral'!G29-1</f>
        <v>1.6915757430234768E-2</v>
      </c>
    </row>
    <row r="30" spans="2:7" x14ac:dyDescent="0.35">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5">
        <f>'2.Serie trimestral'!G34/'2.Serie trimestral'!G30-1</f>
        <v>3.007845855849367E-2</v>
      </c>
    </row>
    <row r="31" spans="2:7" x14ac:dyDescent="0.35">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5">
        <f>'2.Serie trimestral'!G35/'2.Serie trimestral'!G31-1</f>
        <v>4.2719171399858702E-2</v>
      </c>
    </row>
    <row r="32" spans="2:7" x14ac:dyDescent="0.35">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5">
        <f>'2.Serie trimestral'!G36/'2.Serie trimestral'!G32-1</f>
        <v>4.6201851660949478E-2</v>
      </c>
    </row>
    <row r="33" spans="2:7" x14ac:dyDescent="0.35">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5">
        <f>'2.Serie trimestral'!G37/'2.Serie trimestral'!G33-1</f>
        <v>5.1061008106341177E-2</v>
      </c>
    </row>
    <row r="34" spans="2:7" x14ac:dyDescent="0.35">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5">
        <f>'2.Serie trimestral'!G38/'2.Serie trimestral'!G34-1</f>
        <v>5.3873165072542362E-2</v>
      </c>
    </row>
    <row r="35" spans="2:7" x14ac:dyDescent="0.35">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5">
        <f>'2.Serie trimestral'!G39/'2.Serie trimestral'!G35-1</f>
        <v>5.2300024571277914E-2</v>
      </c>
    </row>
    <row r="36" spans="2:7" x14ac:dyDescent="0.35">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5">
        <f>'2.Serie trimestral'!G40/'2.Serie trimestral'!G36-1</f>
        <v>4.7553098340520794E-2</v>
      </c>
    </row>
    <row r="37" spans="2:7" x14ac:dyDescent="0.35">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5">
        <f>'2.Serie trimestral'!G41/'2.Serie trimestral'!G37-1</f>
        <v>3.6054879387976912E-2</v>
      </c>
    </row>
    <row r="38" spans="2:7" x14ac:dyDescent="0.35">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5">
        <f>'2.Serie trimestral'!G42/'2.Serie trimestral'!G38-1</f>
        <v>2.7270072201987627E-2</v>
      </c>
    </row>
    <row r="39" spans="2:7" x14ac:dyDescent="0.35">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5">
        <f>'2.Serie trimestral'!G43/'2.Serie trimestral'!G39-1</f>
        <v>2.886723341163111E-2</v>
      </c>
    </row>
    <row r="40" spans="2:7" x14ac:dyDescent="0.35">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5">
        <f>'2.Serie trimestral'!G44/'2.Serie trimestral'!G40-1</f>
        <v>2.494654669894536E-2</v>
      </c>
    </row>
    <row r="41" spans="2:7" x14ac:dyDescent="0.35">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5">
        <f>'2.Serie trimestral'!G45/'2.Serie trimestral'!G41-1</f>
        <v>2.7212517523764523E-2</v>
      </c>
    </row>
    <row r="42" spans="2:7" x14ac:dyDescent="0.35">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5">
        <f>'2.Serie trimestral'!G46/'2.Serie trimestral'!G42-1</f>
        <v>2.2959768143582471E-2</v>
      </c>
    </row>
    <row r="43" spans="2:7" x14ac:dyDescent="0.35">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5">
        <f>'2.Serie trimestral'!G47/'2.Serie trimestral'!G43-1</f>
        <v>1.8264684502761641E-2</v>
      </c>
    </row>
    <row r="44" spans="2:7" x14ac:dyDescent="0.35">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5">
        <f>'2.Serie trimestral'!G48/'2.Serie trimestral'!G44-1</f>
        <v>1.6157929410276273E-2</v>
      </c>
    </row>
    <row r="45" spans="2:7" x14ac:dyDescent="0.35">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5">
        <f>'2.Serie trimestral'!G49/'2.Serie trimestral'!G45-1</f>
        <v>1.6930128126636079E-2</v>
      </c>
    </row>
    <row r="46" spans="2:7" x14ac:dyDescent="0.35">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5">
        <f>'2.Serie trimestral'!G50/'2.Serie trimestral'!G46-1</f>
        <v>1.397446732827623E-2</v>
      </c>
    </row>
    <row r="47" spans="2:7" x14ac:dyDescent="0.35">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5">
        <f>'2.Serie trimestral'!G51/'2.Serie trimestral'!G47-1</f>
        <v>1.0763363255320124E-2</v>
      </c>
    </row>
    <row r="48" spans="2:7" x14ac:dyDescent="0.35">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5">
        <f>'2.Serie trimestral'!G52/'2.Serie trimestral'!G48-1</f>
        <v>1.4270261290442399E-2</v>
      </c>
    </row>
    <row r="49" spans="2:7" x14ac:dyDescent="0.35">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5">
        <f>'2.Serie trimestral'!G53/'2.Serie trimestral'!G49-1</f>
        <v>7.4316534624521147E-3</v>
      </c>
    </row>
    <row r="50" spans="2:7" x14ac:dyDescent="0.35">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5">
        <f>'2.Serie trimestral'!G54/'2.Serie trimestral'!G50-1</f>
        <v>-9.346585686376141E-4</v>
      </c>
    </row>
    <row r="51" spans="2:7" x14ac:dyDescent="0.35">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5">
        <f>'2.Serie trimestral'!G55/'2.Serie trimestral'!G51-1</f>
        <v>-1.2371818489294362E-2</v>
      </c>
    </row>
    <row r="52" spans="2:7" x14ac:dyDescent="0.35">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5">
        <f>'2.Serie trimestral'!G56/'2.Serie trimestral'!G52-1</f>
        <v>-3.2302956742166544E-2</v>
      </c>
    </row>
    <row r="53" spans="2:7" x14ac:dyDescent="0.35">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5">
        <f>'2.Serie trimestral'!G57/'2.Serie trimestral'!G53-1</f>
        <v>-4.3415058910465709E-2</v>
      </c>
    </row>
    <row r="54" spans="2:7" x14ac:dyDescent="0.35">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5">
        <f>'2.Serie trimestral'!G58/'2.Serie trimestral'!G54-1</f>
        <v>-4.7102457000637421E-2</v>
      </c>
    </row>
    <row r="55" spans="2:7" x14ac:dyDescent="0.35">
      <c r="B55" s="8" t="s">
        <v>125</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5">
        <f>'2.Serie trimestral'!G59/'2.Serie trimestral'!G55-1</f>
        <v>-4.0992947872221297E-2</v>
      </c>
    </row>
    <row r="56" spans="2:7" x14ac:dyDescent="0.35">
      <c r="B56" s="8" t="s">
        <v>127</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5">
        <f>'2.Serie trimestral'!G60/'2.Serie trimestral'!G56-1</f>
        <v>-2.7351868833723869E-2</v>
      </c>
    </row>
    <row r="57" spans="2:7" x14ac:dyDescent="0.35">
      <c r="B57" s="8" t="s">
        <v>133</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5">
        <f>'2.Serie trimestral'!G61/'2.Serie trimestral'!G57-1</f>
        <v>-1.0287048087706085E-2</v>
      </c>
    </row>
    <row r="58" spans="2:7" x14ac:dyDescent="0.35">
      <c r="B58" s="8" t="s">
        <v>139</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5">
        <f>'2.Serie trimestral'!G62/'2.Serie trimestral'!G58-1</f>
        <v>1.1532492422122287E-2</v>
      </c>
    </row>
    <row r="59" spans="2:7" x14ac:dyDescent="0.35">
      <c r="B59" s="8" t="s">
        <v>141</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5">
        <f>'2.Serie trimestral'!G63/'2.Serie trimestral'!G59-1</f>
        <v>1.3086226418543179E-2</v>
      </c>
    </row>
    <row r="60" spans="2:7" x14ac:dyDescent="0.35">
      <c r="B60" s="8" t="s">
        <v>144</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5">
        <f>'2.Serie trimestral'!G64/'2.Serie trimestral'!G60-1</f>
        <v>1.9862079130151589E-2</v>
      </c>
    </row>
    <row r="61" spans="2:7" x14ac:dyDescent="0.35">
      <c r="B61" s="8" t="s">
        <v>145</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5">
        <f>'2.Serie trimestral'!G65/'2.Serie trimestral'!G61-1</f>
        <v>2.1734259769426778E-2</v>
      </c>
    </row>
    <row r="62" spans="2:7" x14ac:dyDescent="0.35">
      <c r="B62" s="8" t="s">
        <v>146</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5">
        <f>'2.Serie trimestral'!G66/'2.Serie trimestral'!G62-1</f>
        <v>1.729272341926702E-2</v>
      </c>
    </row>
    <row r="63" spans="2:7" x14ac:dyDescent="0.35">
      <c r="B63" s="8" t="s">
        <v>147</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5">
        <f>'2.Serie trimestral'!G67/'2.Serie trimestral'!G63-1</f>
        <v>2.2022534403349781E-2</v>
      </c>
    </row>
    <row r="64" spans="2:7" x14ac:dyDescent="0.35">
      <c r="B64" s="8" t="s">
        <v>148</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5">
        <f>'2.Serie trimestral'!G68/'2.Serie trimestral'!G64-1</f>
        <v>1.5606291363763791E-2</v>
      </c>
    </row>
    <row r="65" spans="2:7" x14ac:dyDescent="0.35">
      <c r="B65" s="8" t="s">
        <v>149</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5">
        <f>'2.Serie trimestral'!G69/'2.Serie trimestral'!G65-1</f>
        <v>8.6260789175720554E-3</v>
      </c>
    </row>
    <row r="66" spans="2:7" x14ac:dyDescent="0.35">
      <c r="B66" s="8" t="s">
        <v>150</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5">
        <f>'2.Serie trimestral'!G70/'2.Serie trimestral'!G66-1</f>
        <v>2.780101585143635E-3</v>
      </c>
    </row>
    <row r="67" spans="2:7" x14ac:dyDescent="0.35">
      <c r="B67" s="8" t="s">
        <v>151</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5">
        <f>'2.Serie trimestral'!G71/'2.Serie trimestral'!G67-1</f>
        <v>-7.4106285240674863E-3</v>
      </c>
    </row>
    <row r="68" spans="2:7" x14ac:dyDescent="0.35">
      <c r="B68" s="8" t="s">
        <v>161</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5">
        <f>'2.Serie trimestral'!G72/'2.Serie trimestral'!G68-1</f>
        <v>-1.2714854561323041E-2</v>
      </c>
    </row>
    <row r="69" spans="2:7" x14ac:dyDescent="0.35">
      <c r="B69" s="8" t="s">
        <v>162</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5">
        <f>'2.Serie trimestral'!G73/'2.Serie trimestral'!G69-1</f>
        <v>-1.5524419464504557E-2</v>
      </c>
    </row>
    <row r="70" spans="2:7" x14ac:dyDescent="0.35">
      <c r="B70" s="8" t="s">
        <v>164</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5">
        <f>'2.Serie trimestral'!G74/'2.Serie trimestral'!G70-1</f>
        <v>-9.8665482438164531E-2</v>
      </c>
    </row>
    <row r="71" spans="2:7" x14ac:dyDescent="0.35">
      <c r="B71" s="8" t="s">
        <v>170</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5">
        <f>'2.Serie trimestral'!G75/'2.Serie trimestral'!G71-1</f>
        <v>-8.7246533884036137E-2</v>
      </c>
    </row>
    <row r="72" spans="2:7" x14ac:dyDescent="0.35">
      <c r="B72" s="8" t="s">
        <v>171</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5">
        <f>'2.Serie trimestral'!G76/'2.Serie trimestral'!G72-1</f>
        <v>-5.9115926759416015E-2</v>
      </c>
    </row>
    <row r="73" spans="2:7" x14ac:dyDescent="0.35">
      <c r="B73" s="8" t="s">
        <v>173</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5">
        <f>'2.Serie trimestral'!G77/'2.Serie trimestral'!G73-1</f>
        <v>-4.027209634168849E-2</v>
      </c>
    </row>
    <row r="74" spans="2:7" x14ac:dyDescent="0.35">
      <c r="B74" s="8" t="s">
        <v>176</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5">
        <f>'2.Serie trimestral'!G78/'2.Serie trimestral'!G70-1</f>
        <v>-1.076459717276812E-2</v>
      </c>
    </row>
    <row r="75" spans="2:7" x14ac:dyDescent="0.35">
      <c r="B75" s="8" t="s">
        <v>178</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5">
        <f>'2.Serie trimestral'!G79/'2.Serie trimestral'!G75-1</f>
        <v>9.8837204125877154E-2</v>
      </c>
    </row>
    <row r="76" spans="2:7" x14ac:dyDescent="0.35">
      <c r="B76" s="8" t="s">
        <v>181</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5">
        <f>'2.Serie trimestral'!G80/'2.Serie trimestral'!G76-1</f>
        <v>8.1876517879197808E-2</v>
      </c>
    </row>
    <row r="77" spans="2:7" x14ac:dyDescent="0.35">
      <c r="B77" s="8" t="s">
        <v>183</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5">
        <f>'2.Serie trimestral'!G81/'2.Serie trimestral'!G77-1</f>
        <v>6.4367934393460668E-2</v>
      </c>
    </row>
    <row r="78" spans="2:7" x14ac:dyDescent="0.35">
      <c r="B78" s="8" t="s">
        <v>186</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5">
        <f>'2.Serie trimestral'!G82/'2.Serie trimestral'!G78-1</f>
        <v>2.8141102985491662E-2</v>
      </c>
    </row>
    <row r="79" spans="2:7" x14ac:dyDescent="0.35">
      <c r="B79" s="8" t="s">
        <v>187</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5">
        <f>'2.Serie trimestral'!G83/'2.Serie trimestral'!G79-1</f>
        <v>2.5528986888391891E-2</v>
      </c>
    </row>
    <row r="80" spans="2:7" x14ac:dyDescent="0.35">
      <c r="B80" s="8" t="s">
        <v>188</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5">
        <f>'2.Serie trimestral'!G84/'2.Serie trimestral'!G80-1</f>
        <v>1.9552150147021274E-2</v>
      </c>
    </row>
    <row r="81" spans="2:7" x14ac:dyDescent="0.35">
      <c r="B81" s="8" t="s">
        <v>189</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5">
        <f>'2.Serie trimestral'!G85/'2.Serie trimestral'!G81-1</f>
        <v>1.7416495302314594E-2</v>
      </c>
    </row>
    <row r="82" spans="2:7" x14ac:dyDescent="0.35">
      <c r="B82" s="8" t="s">
        <v>195</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5">
        <f>'2.Serie trimestral'!G86/'2.Serie trimestral'!G82-1</f>
        <v>1.1282038728801291E-2</v>
      </c>
    </row>
    <row r="83" spans="2:7" x14ac:dyDescent="0.35">
      <c r="B83" s="8" t="s">
        <v>197</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5">
        <f>'2.Serie trimestral'!G87/'2.Serie trimestral'!G83-1</f>
        <v>5.1658088358288445E-3</v>
      </c>
    </row>
    <row r="84" spans="2:7" x14ac:dyDescent="0.35">
      <c r="B84" s="8" t="s">
        <v>199</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5">
        <f>'2.Serie trimestral'!G88/'2.Serie trimestral'!G84-1</f>
        <v>-3.7409684412201827E-3</v>
      </c>
    </row>
    <row r="85" spans="2:7" x14ac:dyDescent="0.35">
      <c r="B85" s="8" t="s">
        <v>201</v>
      </c>
      <c r="C85" s="10">
        <f>'2.Serie trimestral'!C89/'2.Serie trimestral'!C85-1</f>
        <v>-2.0032884966995401E-2</v>
      </c>
      <c r="D85" s="10">
        <f>'2.Serie trimestral'!D89/'2.Serie trimestral'!D85-1</f>
        <v>-2.1808861863708784E-2</v>
      </c>
      <c r="E85" s="10">
        <f>'2.Serie trimestral'!E89/'2.Serie trimestral'!E85-1</f>
        <v>-3.5790736325191919E-4</v>
      </c>
      <c r="F85" s="10">
        <f>'2.Serie trimestral'!F89/'2.Serie trimestral'!F85-1</f>
        <v>4.6293499143035266E-3</v>
      </c>
      <c r="G85" s="45">
        <f>'2.Serie trimestral'!G89/'2.Serie trimestral'!G85-1</f>
        <v>-9.467851370449587E-3</v>
      </c>
    </row>
    <row r="86" spans="2:7" x14ac:dyDescent="0.35">
      <c r="B86" s="8" t="s">
        <v>203</v>
      </c>
      <c r="C86" s="10">
        <f>'2.Serie trimestral'!C90/'2.Serie trimestral'!C86-1</f>
        <v>-1.7143358575770873E-2</v>
      </c>
      <c r="D86" s="10">
        <f>'2.Serie trimestral'!D90/'2.Serie trimestral'!D86-1</f>
        <v>-2.7563574924160283E-2</v>
      </c>
      <c r="E86" s="10">
        <f>'2.Serie trimestral'!E90/'2.Serie trimestral'!E86-1</f>
        <v>-2.0693030686568248E-3</v>
      </c>
      <c r="F86" s="10">
        <f>'2.Serie trimestral'!F90/'2.Serie trimestral'!F86-1</f>
        <v>-2.6200302528922581E-4</v>
      </c>
      <c r="G86" s="45">
        <f>'2.Serie trimestral'!G90/'2.Serie trimestral'!G86-1</f>
        <v>-1.1782342815524371E-2</v>
      </c>
    </row>
    <row r="87" spans="2:7" x14ac:dyDescent="0.35">
      <c r="B87" s="8" t="s">
        <v>204</v>
      </c>
      <c r="C87" s="10">
        <f>'2.Serie trimestral'!C91/'2.Serie trimestral'!C87-1</f>
        <v>-1.9520998878170825E-2</v>
      </c>
      <c r="D87" s="10">
        <f>'2.Serie trimestral'!D91/'2.Serie trimestral'!D87-1</f>
        <v>-3.6789398835282761E-2</v>
      </c>
      <c r="E87" s="10">
        <f>'2.Serie trimestral'!E91/'2.Serie trimestral'!E87-1</f>
        <v>-9.3877087422100658E-3</v>
      </c>
      <c r="F87" s="10">
        <f>'2.Serie trimestral'!F91/'2.Serie trimestral'!F87-1</f>
        <v>5.772191804770177E-3</v>
      </c>
      <c r="G87" s="45">
        <f>'2.Serie trimestral'!G91/'2.Serie trimestral'!G87-1</f>
        <v>-1.5325206880292042E-2</v>
      </c>
    </row>
    <row r="88" spans="2:7" x14ac:dyDescent="0.35">
      <c r="B88" s="8" t="s">
        <v>207</v>
      </c>
      <c r="C88" s="10">
        <f>'2.Serie trimestral'!C92/'2.Serie trimestral'!C88-1</f>
        <v>-1.4433921802354144E-2</v>
      </c>
      <c r="D88" s="10">
        <f>'2.Serie trimestral'!D92/'2.Serie trimestral'!D88-1</f>
        <v>-2.590681093883207E-2</v>
      </c>
      <c r="E88" s="10">
        <f>'2.Serie trimestral'!E92/'2.Serie trimestral'!E88-1</f>
        <v>8.3879419992705095E-4</v>
      </c>
      <c r="F88" s="10">
        <f>'2.Serie trimestral'!F92/'2.Serie trimestral'!F88-1</f>
        <v>4.9770191660689633E-3</v>
      </c>
      <c r="G88" s="45">
        <f>'2.Serie trimestral'!G92/'2.Serie trimestral'!G88-1</f>
        <v>-8.7887976356797459E-3</v>
      </c>
    </row>
    <row r="89" spans="2:7" x14ac:dyDescent="0.35">
      <c r="B89" s="8" t="s">
        <v>209</v>
      </c>
      <c r="C89" s="10">
        <f>'2.Serie trimestral'!C93/'2.Serie trimestral'!C89-1</f>
        <v>-8.6329509432969687E-4</v>
      </c>
      <c r="D89" s="10">
        <f>'2.Serie trimestral'!D93/'2.Serie trimestral'!D89-1</f>
        <v>-1.368051275052129E-3</v>
      </c>
      <c r="E89" s="10">
        <f>'2.Serie trimestral'!E93/'2.Serie trimestral'!E89-1</f>
        <v>8.2430884623159173E-3</v>
      </c>
      <c r="F89" s="10">
        <f>'2.Serie trimestral'!F93/'2.Serie trimestral'!F89-1</f>
        <v>1.5223728812842285E-2</v>
      </c>
      <c r="G89" s="45">
        <f>'2.Serie trimestral'!G93/'2.Serie trimestral'!G89-1</f>
        <v>4.9691075607094515E-3</v>
      </c>
    </row>
    <row r="90" spans="2:7" x14ac:dyDescent="0.35">
      <c r="B90" s="8" t="s">
        <v>211</v>
      </c>
      <c r="C90" s="10">
        <f>'2.Serie trimestral'!C94/'2.Serie trimestral'!C90-1</f>
        <v>4.7537084686259945E-3</v>
      </c>
      <c r="D90" s="10">
        <f>'2.Serie trimestral'!D94/'2.Serie trimestral'!D90-1</f>
        <v>1.4432796942926984E-3</v>
      </c>
      <c r="E90" s="10">
        <f>'2.Serie trimestral'!E94/'2.Serie trimestral'!E90-1</f>
        <v>2.8506102328997862E-3</v>
      </c>
      <c r="F90" s="10">
        <f>'2.Serie trimestral'!F94/'2.Serie trimestral'!F90-1</f>
        <v>1.0592683713247508E-2</v>
      </c>
      <c r="G90" s="45">
        <f>'2.Serie trimestral'!G94/'2.Serie trimestral'!G90-1</f>
        <v>4.5880488406793152E-3</v>
      </c>
    </row>
    <row r="91" spans="2:7" x14ac:dyDescent="0.35">
      <c r="B91" s="8" t="s">
        <v>213</v>
      </c>
      <c r="C91" s="10">
        <f>'2.Serie trimestral'!C95/'2.Serie trimestral'!C91-1</f>
        <v>1.4441606481440772E-2</v>
      </c>
      <c r="D91" s="10">
        <f>'2.Serie trimestral'!D95/'2.Serie trimestral'!D91-1</f>
        <v>1.7479454367341107E-2</v>
      </c>
      <c r="E91" s="10">
        <f>'2.Serie trimestral'!E95/'2.Serie trimestral'!E91-1</f>
        <v>1.0319396378837498E-2</v>
      </c>
      <c r="F91" s="10">
        <f>'2.Serie trimestral'!F95/'2.Serie trimestral'!F91-1</f>
        <v>9.5419850200937351E-3</v>
      </c>
      <c r="G91" s="45">
        <f>'2.Serie trimestral'!G95/'2.Serie trimestral'!G91-1</f>
        <v>1.2823704142778336E-2</v>
      </c>
    </row>
    <row r="92" spans="2:7" x14ac:dyDescent="0.35">
      <c r="B92" s="8" t="s">
        <v>216</v>
      </c>
      <c r="C92" s="10">
        <f>'2.Serie trimestral'!C96/'2.Serie trimestral'!C92-1</f>
        <v>2.0204266985959451E-2</v>
      </c>
      <c r="D92" s="10">
        <f>'2.Serie trimestral'!D96/'2.Serie trimestral'!D92-1</f>
        <v>2.2764549439382664E-2</v>
      </c>
      <c r="E92" s="10">
        <f>'2.Serie trimestral'!E96/'2.Serie trimestral'!E92-1</f>
        <v>5.9862318160026629E-3</v>
      </c>
      <c r="F92" s="10">
        <f>'2.Serie trimestral'!F96/'2.Serie trimestral'!F92-1</f>
        <v>1.6139782150184967E-2</v>
      </c>
      <c r="G92" s="45">
        <f>'2.Serie trimestral'!G96/'2.Serie trimestral'!G92-1</f>
        <v>1.582993588827164E-2</v>
      </c>
    </row>
    <row r="93" spans="2:7" x14ac:dyDescent="0.35">
      <c r="B93" s="8"/>
      <c r="C93" s="10"/>
      <c r="D93" s="10"/>
      <c r="E93" s="10"/>
      <c r="F93" s="25"/>
      <c r="G93" s="10"/>
    </row>
    <row r="94" spans="2:7" x14ac:dyDescent="0.35">
      <c r="B94" s="2" t="s">
        <v>190</v>
      </c>
    </row>
    <row r="95" spans="2:7" x14ac:dyDescent="0.35">
      <c r="B95"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B3" zoomScale="70" zoomScaleNormal="70" zoomScaleSheetLayoutView="50" workbookViewId="0">
      <selection activeCell="X5" sqref="X5"/>
    </sheetView>
  </sheetViews>
  <sheetFormatPr baseColWidth="10" defaultRowHeight="14.5" x14ac:dyDescent="0.35"/>
  <cols>
    <col min="1" max="1" width="3.453125" customWidth="1"/>
  </cols>
  <sheetData>
    <row r="1" spans="2:21" x14ac:dyDescent="0.35">
      <c r="B1" s="4" t="s">
        <v>9</v>
      </c>
      <c r="I1" s="28"/>
    </row>
    <row r="2" spans="2:21" ht="15.5" x14ac:dyDescent="0.35">
      <c r="B2" s="68" t="s">
        <v>168</v>
      </c>
      <c r="C2" s="68"/>
      <c r="D2" s="68"/>
      <c r="E2" s="68"/>
      <c r="F2" s="68"/>
      <c r="G2" s="68"/>
      <c r="H2" s="68"/>
      <c r="I2" s="68"/>
      <c r="J2" s="68"/>
      <c r="K2" s="68"/>
      <c r="L2" s="68"/>
      <c r="M2" s="68"/>
      <c r="N2" s="68"/>
      <c r="O2" s="68"/>
      <c r="P2" s="68"/>
      <c r="Q2" s="68"/>
      <c r="R2" s="68"/>
      <c r="S2" s="68"/>
      <c r="T2" s="68"/>
      <c r="U2" s="68"/>
    </row>
    <row r="3" spans="2:21" x14ac:dyDescent="0.35">
      <c r="B3" s="69" t="s">
        <v>8</v>
      </c>
      <c r="C3" s="69"/>
      <c r="D3" s="69"/>
      <c r="E3" s="69"/>
      <c r="F3" s="69"/>
      <c r="G3" s="69"/>
      <c r="H3" s="69"/>
      <c r="I3" s="69"/>
      <c r="J3" s="69"/>
      <c r="K3" s="69"/>
      <c r="L3" s="69"/>
      <c r="M3" s="69"/>
      <c r="N3" s="69"/>
      <c r="O3" s="69"/>
      <c r="P3" s="69"/>
      <c r="Q3" s="69"/>
      <c r="R3" s="69"/>
      <c r="S3" s="69"/>
      <c r="T3" s="69"/>
      <c r="U3" s="69"/>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topLeftCell="A27" zoomScale="80" zoomScaleNormal="80" zoomScaleSheetLayoutView="70" workbookViewId="0">
      <selection activeCell="R19" sqref="R19"/>
    </sheetView>
  </sheetViews>
  <sheetFormatPr baseColWidth="10" defaultRowHeight="14.5" x14ac:dyDescent="0.35"/>
  <cols>
    <col min="1" max="1" width="4.81640625" customWidth="1"/>
  </cols>
  <sheetData>
    <row r="1" spans="2:13" x14ac:dyDescent="0.35">
      <c r="B1" s="4" t="s">
        <v>9</v>
      </c>
    </row>
    <row r="2" spans="2:13" ht="15.5" x14ac:dyDescent="0.35">
      <c r="B2" s="68" t="s">
        <v>175</v>
      </c>
      <c r="C2" s="68"/>
      <c r="D2" s="68"/>
      <c r="E2" s="68"/>
      <c r="F2" s="68"/>
      <c r="G2" s="68"/>
      <c r="H2" s="68"/>
      <c r="I2" s="68"/>
      <c r="J2" s="68"/>
      <c r="K2" s="68"/>
      <c r="L2" s="68"/>
      <c r="M2" s="68"/>
    </row>
    <row r="3" spans="2:13" x14ac:dyDescent="0.35">
      <c r="B3" s="69" t="s">
        <v>8</v>
      </c>
      <c r="C3" s="69"/>
      <c r="D3" s="69"/>
      <c r="E3" s="69"/>
      <c r="F3" s="69"/>
      <c r="G3" s="69"/>
      <c r="H3" s="69"/>
      <c r="I3" s="69"/>
      <c r="J3" s="69"/>
      <c r="K3" s="69"/>
      <c r="L3" s="69"/>
      <c r="M3" s="69"/>
    </row>
    <row r="4" spans="2:13" x14ac:dyDescent="0.35">
      <c r="B4" s="13"/>
      <c r="C4" s="13"/>
      <c r="D4" s="13"/>
      <c r="E4" s="13"/>
      <c r="F4" s="13"/>
      <c r="G4" s="13"/>
      <c r="H4" s="13"/>
      <c r="I4" s="13"/>
      <c r="J4" s="13"/>
      <c r="K4" s="13"/>
      <c r="L4" s="13"/>
      <c r="M4" s="13"/>
    </row>
    <row r="5" spans="2:13" x14ac:dyDescent="0.35">
      <c r="B5" s="13"/>
      <c r="C5" s="13"/>
      <c r="D5" s="13"/>
      <c r="E5" s="13"/>
      <c r="F5" s="13"/>
      <c r="G5" s="13"/>
      <c r="H5" s="13"/>
      <c r="I5" s="13"/>
      <c r="J5" s="13"/>
      <c r="K5" s="13"/>
      <c r="L5" s="13"/>
      <c r="M5" s="13"/>
    </row>
    <row r="6" spans="2:13" x14ac:dyDescent="0.35">
      <c r="B6" s="13"/>
      <c r="C6" s="13"/>
      <c r="D6" s="13"/>
      <c r="E6" s="13"/>
      <c r="F6" s="13"/>
      <c r="G6" s="13"/>
      <c r="H6" s="13"/>
      <c r="I6" s="13"/>
      <c r="J6" s="13"/>
      <c r="K6" s="13"/>
      <c r="L6" s="13"/>
      <c r="M6" s="13"/>
    </row>
    <row r="7" spans="2:13" x14ac:dyDescent="0.35">
      <c r="B7" s="13"/>
      <c r="C7" s="13"/>
      <c r="D7" s="13"/>
      <c r="E7" s="13"/>
      <c r="F7" s="13"/>
      <c r="G7" s="13"/>
      <c r="H7" s="13"/>
      <c r="I7" s="13"/>
      <c r="J7" s="13"/>
      <c r="K7" s="13"/>
      <c r="L7" s="13"/>
      <c r="M7" s="13"/>
    </row>
    <row r="8" spans="2:13" x14ac:dyDescent="0.35">
      <c r="B8" s="13"/>
      <c r="C8" s="13"/>
      <c r="D8" s="13"/>
      <c r="E8" s="13"/>
      <c r="F8" s="13"/>
      <c r="G8" s="13"/>
      <c r="H8" s="13"/>
      <c r="I8" s="13"/>
      <c r="J8" s="13"/>
      <c r="K8" s="13"/>
      <c r="L8" s="13"/>
      <c r="M8" s="13"/>
    </row>
    <row r="9" spans="2:13" x14ac:dyDescent="0.35">
      <c r="B9" s="13"/>
      <c r="C9" s="13"/>
      <c r="D9" s="13"/>
      <c r="E9" s="13"/>
      <c r="F9" s="13"/>
      <c r="G9" s="13"/>
      <c r="H9" s="13"/>
      <c r="I9" s="13"/>
      <c r="J9" s="13"/>
      <c r="K9" s="13"/>
      <c r="L9" s="13"/>
      <c r="M9" s="13"/>
    </row>
    <row r="10" spans="2:13" x14ac:dyDescent="0.35">
      <c r="B10" s="13"/>
      <c r="C10" s="13"/>
      <c r="D10" s="13"/>
      <c r="E10" s="13"/>
      <c r="F10" s="13"/>
      <c r="G10" s="13"/>
      <c r="H10" s="13"/>
      <c r="I10" s="13"/>
      <c r="J10" s="13"/>
      <c r="K10" s="13"/>
      <c r="L10" s="13"/>
      <c r="M10" s="13"/>
    </row>
    <row r="11" spans="2:13" x14ac:dyDescent="0.35">
      <c r="B11" s="13"/>
      <c r="C11" s="13"/>
      <c r="D11" s="13"/>
      <c r="E11" s="13"/>
      <c r="F11" s="13"/>
      <c r="G11" s="13"/>
      <c r="H11" s="13"/>
      <c r="I11" s="13"/>
      <c r="J11" s="13"/>
      <c r="K11" s="13"/>
      <c r="L11" s="13"/>
      <c r="M11" s="13"/>
    </row>
    <row r="12" spans="2:13" x14ac:dyDescent="0.35">
      <c r="B12" s="13"/>
      <c r="C12" s="13"/>
      <c r="D12" s="13"/>
      <c r="E12" s="13"/>
      <c r="F12" s="13"/>
      <c r="G12" s="13"/>
      <c r="H12" s="13"/>
      <c r="I12" s="13"/>
      <c r="J12" s="13"/>
      <c r="K12" s="13"/>
      <c r="L12" s="13"/>
      <c r="M12" s="13"/>
    </row>
    <row r="13" spans="2:13" x14ac:dyDescent="0.35">
      <c r="B13" s="13"/>
      <c r="C13" s="13"/>
      <c r="D13" s="13"/>
      <c r="E13" s="13"/>
      <c r="F13" s="13"/>
      <c r="G13" s="13"/>
      <c r="H13" s="13"/>
      <c r="I13" s="13"/>
      <c r="J13" s="13"/>
      <c r="K13" s="13"/>
      <c r="L13" s="13"/>
      <c r="M13" s="13"/>
    </row>
    <row r="14" spans="2:13" x14ac:dyDescent="0.35">
      <c r="B14" s="13"/>
      <c r="C14" s="13"/>
      <c r="D14" s="13"/>
      <c r="E14" s="13"/>
      <c r="F14" s="13"/>
      <c r="G14" s="13"/>
      <c r="H14" s="13"/>
      <c r="I14" s="13"/>
      <c r="J14" s="13"/>
      <c r="K14" s="13"/>
      <c r="L14" s="13"/>
      <c r="M14" s="13"/>
    </row>
    <row r="15" spans="2:13" x14ac:dyDescent="0.35">
      <c r="B15" s="13"/>
      <c r="C15" s="13"/>
      <c r="D15" s="13"/>
      <c r="E15" s="13"/>
      <c r="F15" s="13"/>
      <c r="G15" s="13"/>
      <c r="H15" s="13"/>
      <c r="I15" s="13"/>
      <c r="J15" s="13"/>
      <c r="K15" s="13"/>
      <c r="L15" s="13"/>
      <c r="M15" s="13"/>
    </row>
    <row r="16" spans="2:13" x14ac:dyDescent="0.35">
      <c r="B16" s="13"/>
      <c r="C16" s="13"/>
      <c r="D16" s="13"/>
      <c r="E16" s="13"/>
      <c r="F16" s="13"/>
      <c r="G16" s="13"/>
      <c r="H16" s="13"/>
      <c r="I16" s="13"/>
      <c r="J16" s="13"/>
      <c r="K16" s="13"/>
      <c r="L16" s="13"/>
      <c r="M16" s="13"/>
    </row>
    <row r="17" spans="2:13" x14ac:dyDescent="0.35">
      <c r="B17" s="13"/>
      <c r="C17" s="13"/>
      <c r="D17" s="13"/>
      <c r="E17" s="13"/>
      <c r="F17" s="13"/>
      <c r="G17" s="13"/>
      <c r="H17" s="13"/>
      <c r="I17" s="13"/>
      <c r="J17" s="13"/>
      <c r="K17" s="13"/>
      <c r="L17" s="13"/>
      <c r="M17" s="13"/>
    </row>
    <row r="18" spans="2:13" x14ac:dyDescent="0.35">
      <c r="B18" s="13"/>
      <c r="C18" s="13"/>
      <c r="D18" s="13"/>
      <c r="E18" s="13"/>
      <c r="F18" s="13"/>
      <c r="G18" s="13"/>
      <c r="H18" s="13"/>
      <c r="I18" s="13"/>
      <c r="J18" s="13"/>
      <c r="K18" s="13"/>
      <c r="L18" s="13"/>
      <c r="M18" s="13"/>
    </row>
    <row r="19" spans="2:13" x14ac:dyDescent="0.35">
      <c r="B19" s="13"/>
      <c r="C19" s="13"/>
      <c r="D19" s="13"/>
      <c r="E19" s="13"/>
      <c r="F19" s="13"/>
      <c r="G19" s="13"/>
      <c r="H19" s="13"/>
      <c r="I19" s="13"/>
      <c r="J19" s="13"/>
      <c r="K19" s="13"/>
      <c r="L19" s="13"/>
      <c r="M19" s="13"/>
    </row>
    <row r="20" spans="2:13" x14ac:dyDescent="0.35">
      <c r="B20" s="13"/>
      <c r="C20" s="13"/>
      <c r="D20" s="13"/>
      <c r="E20" s="13"/>
      <c r="F20" s="13"/>
      <c r="G20" s="13"/>
      <c r="H20" s="13"/>
      <c r="I20" s="13"/>
      <c r="J20" s="13"/>
      <c r="K20" s="13"/>
      <c r="L20" s="13"/>
      <c r="M20" s="13"/>
    </row>
    <row r="21" spans="2:13" x14ac:dyDescent="0.35">
      <c r="B21" s="13"/>
      <c r="C21" s="13"/>
      <c r="D21" s="13"/>
      <c r="E21" s="13"/>
      <c r="F21" s="13"/>
      <c r="G21" s="13"/>
      <c r="H21" s="13"/>
      <c r="I21" s="13"/>
      <c r="J21" s="13"/>
      <c r="K21" s="13"/>
      <c r="L21" s="13"/>
      <c r="M21" s="13"/>
    </row>
    <row r="22" spans="2:13" x14ac:dyDescent="0.35">
      <c r="B22" s="13"/>
      <c r="C22" s="13"/>
      <c r="D22" s="13"/>
      <c r="E22" s="13"/>
      <c r="F22" s="13"/>
      <c r="G22" s="13"/>
      <c r="H22" s="13"/>
      <c r="I22" s="13"/>
      <c r="J22" s="13"/>
      <c r="K22" s="13"/>
      <c r="L22" s="13"/>
      <c r="M22" s="13"/>
    </row>
    <row r="23" spans="2:13" x14ac:dyDescent="0.35">
      <c r="B23" s="13"/>
      <c r="C23" s="13"/>
      <c r="D23" s="13"/>
      <c r="E23" s="13"/>
      <c r="F23" s="13"/>
      <c r="G23" s="13"/>
      <c r="H23" s="13"/>
      <c r="I23" s="13"/>
      <c r="J23" s="13"/>
      <c r="K23" s="13"/>
      <c r="L23" s="13"/>
      <c r="M23" s="13"/>
    </row>
    <row r="24" spans="2:13" x14ac:dyDescent="0.35">
      <c r="B24" s="13"/>
      <c r="C24" s="13"/>
      <c r="D24" s="13"/>
      <c r="E24" s="13"/>
      <c r="F24" s="13"/>
      <c r="G24" s="13"/>
      <c r="H24" s="13"/>
      <c r="I24" s="13"/>
      <c r="J24" s="13"/>
      <c r="K24" s="13"/>
      <c r="L24" s="13"/>
      <c r="M24" s="13"/>
    </row>
    <row r="25" spans="2:13" x14ac:dyDescent="0.35">
      <c r="B25" s="13"/>
      <c r="C25" s="13"/>
      <c r="D25" s="13"/>
      <c r="E25" s="13"/>
      <c r="F25" s="13"/>
      <c r="G25" s="13"/>
      <c r="H25" s="13"/>
      <c r="I25" s="13"/>
      <c r="J25" s="13"/>
      <c r="K25" s="13"/>
      <c r="L25" s="13"/>
      <c r="M25" s="13"/>
    </row>
    <row r="26" spans="2:13" x14ac:dyDescent="0.35">
      <c r="B26" s="13"/>
      <c r="C26" s="13"/>
      <c r="D26" s="13"/>
      <c r="E26" s="13"/>
      <c r="F26" s="13"/>
      <c r="G26" s="13"/>
      <c r="H26" s="13"/>
      <c r="I26" s="13"/>
      <c r="J26" s="13"/>
      <c r="K26" s="13"/>
      <c r="L26" s="13"/>
      <c r="M26" s="13"/>
    </row>
    <row r="27" spans="2:13" ht="16.5" customHeight="1" x14ac:dyDescent="0.35">
      <c r="B27" s="15" t="s">
        <v>122</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7"/>
  <sheetViews>
    <sheetView workbookViewId="0">
      <pane xSplit="2" ySplit="1" topLeftCell="C6" activePane="bottomRight" state="frozen"/>
      <selection pane="topRight" activeCell="C1" sqref="C1"/>
      <selection pane="bottomLeft" activeCell="A2" sqref="A2"/>
      <selection pane="bottomRight" activeCell="H96" sqref="H96"/>
    </sheetView>
  </sheetViews>
  <sheetFormatPr baseColWidth="10" defaultColWidth="11.453125" defaultRowHeight="13" x14ac:dyDescent="0.3"/>
  <cols>
    <col min="1" max="5" width="11.453125" style="21"/>
    <col min="6" max="6" width="12.36328125" style="21" bestFit="1" customWidth="1"/>
    <col min="7" max="16384" width="11.453125" style="21"/>
  </cols>
  <sheetData>
    <row r="1" spans="1:9" ht="39" x14ac:dyDescent="0.3">
      <c r="A1" s="16" t="s">
        <v>64</v>
      </c>
      <c r="B1" s="17" t="s">
        <v>64</v>
      </c>
      <c r="C1" s="18" t="s">
        <v>65</v>
      </c>
      <c r="D1" s="19" t="s">
        <v>66</v>
      </c>
      <c r="E1" s="20" t="s">
        <v>67</v>
      </c>
      <c r="F1" s="20" t="s">
        <v>68</v>
      </c>
      <c r="G1" s="19" t="s">
        <v>66</v>
      </c>
      <c r="H1" s="20" t="s">
        <v>67</v>
      </c>
      <c r="I1" s="20" t="s">
        <v>68</v>
      </c>
    </row>
    <row r="2" spans="1:9" x14ac:dyDescent="0.3">
      <c r="A2" s="22" t="s">
        <v>11</v>
      </c>
      <c r="B2" s="23" t="s">
        <v>69</v>
      </c>
      <c r="C2" s="33">
        <v>7561475.6000887398</v>
      </c>
      <c r="D2" s="34">
        <v>14599440.57996227</v>
      </c>
      <c r="E2" s="33">
        <v>6333467.0483084666</v>
      </c>
      <c r="F2" s="34">
        <v>11295672.687717376</v>
      </c>
      <c r="G2" s="22"/>
      <c r="H2" s="22"/>
      <c r="I2" s="22"/>
    </row>
    <row r="3" spans="1:9" x14ac:dyDescent="0.3">
      <c r="A3" s="22" t="s">
        <v>24</v>
      </c>
      <c r="B3" s="23" t="s">
        <v>70</v>
      </c>
      <c r="C3" s="33">
        <v>7533339.3369298773</v>
      </c>
      <c r="D3" s="34">
        <v>14458730.215745999</v>
      </c>
      <c r="E3" s="33">
        <v>6448623.1467307089</v>
      </c>
      <c r="F3" s="34">
        <v>11280934.119857416</v>
      </c>
      <c r="G3" s="22"/>
      <c r="H3" s="22"/>
      <c r="I3" s="22"/>
    </row>
    <row r="4" spans="1:9" x14ac:dyDescent="0.3">
      <c r="A4" s="22" t="s">
        <v>37</v>
      </c>
      <c r="B4" s="23" t="s">
        <v>71</v>
      </c>
      <c r="C4" s="33">
        <v>7821084.1984871961</v>
      </c>
      <c r="D4" s="34">
        <v>14662288.145426244</v>
      </c>
      <c r="E4" s="33">
        <v>6604786.1762402188</v>
      </c>
      <c r="F4" s="34">
        <v>11389377.648131363</v>
      </c>
      <c r="G4" s="22"/>
      <c r="H4" s="22"/>
      <c r="I4" s="22"/>
    </row>
    <row r="5" spans="1:9" x14ac:dyDescent="0.3">
      <c r="A5" s="22" t="s">
        <v>49</v>
      </c>
      <c r="B5" s="23" t="s">
        <v>72</v>
      </c>
      <c r="C5" s="33">
        <v>8049308.6033906043</v>
      </c>
      <c r="D5" s="34">
        <v>14955051.10277833</v>
      </c>
      <c r="E5" s="33">
        <v>6743258.45575938</v>
      </c>
      <c r="F5" s="34">
        <v>11557836.464878546</v>
      </c>
      <c r="G5" s="22"/>
      <c r="H5" s="22"/>
      <c r="I5" s="22"/>
    </row>
    <row r="6" spans="1:9" x14ac:dyDescent="0.3">
      <c r="A6" s="22" t="s">
        <v>12</v>
      </c>
      <c r="B6" s="23" t="s">
        <v>73</v>
      </c>
      <c r="C6" s="33">
        <v>8396492.186741991</v>
      </c>
      <c r="D6" s="34">
        <v>15264719.254443042</v>
      </c>
      <c r="E6" s="33">
        <v>6938997.523438029</v>
      </c>
      <c r="F6" s="34">
        <v>11619922.79516305</v>
      </c>
      <c r="G6" s="24">
        <f>+D6/D2-1</f>
        <v>4.5568778532094401E-2</v>
      </c>
      <c r="H6" s="24">
        <f>+E6/E2-1</f>
        <v>9.5608056458000634E-2</v>
      </c>
      <c r="I6" s="24">
        <f>+F6/F2-1</f>
        <v>2.8705692561210139E-2</v>
      </c>
    </row>
    <row r="7" spans="1:9" x14ac:dyDescent="0.3">
      <c r="A7" s="22" t="s">
        <v>25</v>
      </c>
      <c r="B7" s="23" t="s">
        <v>74</v>
      </c>
      <c r="C7" s="33">
        <v>8671456.1659904793</v>
      </c>
      <c r="D7" s="34">
        <v>15553202.997166738</v>
      </c>
      <c r="E7" s="33">
        <v>7108069.4632179821</v>
      </c>
      <c r="F7" s="34">
        <v>11757035.050890351</v>
      </c>
      <c r="G7" s="24">
        <f t="shared" ref="G7:I22" si="0">+D7/D3-1</f>
        <v>7.569632776112134E-2</v>
      </c>
      <c r="H7" s="24">
        <f t="shared" si="0"/>
        <v>0.10226156831968014</v>
      </c>
      <c r="I7" s="24">
        <f t="shared" si="0"/>
        <v>4.2204034344538233E-2</v>
      </c>
    </row>
    <row r="8" spans="1:9" x14ac:dyDescent="0.3">
      <c r="A8" s="22" t="s">
        <v>38</v>
      </c>
      <c r="B8" s="23" t="s">
        <v>75</v>
      </c>
      <c r="C8" s="33">
        <v>8973916.1459978912</v>
      </c>
      <c r="D8" s="34">
        <v>15805215.993143065</v>
      </c>
      <c r="E8" s="33">
        <v>7230416.4214423681</v>
      </c>
      <c r="F8" s="34">
        <v>11943781.513429588</v>
      </c>
      <c r="G8" s="24">
        <f t="shared" si="0"/>
        <v>7.7950169603872244E-2</v>
      </c>
      <c r="H8" s="24">
        <f t="shared" si="0"/>
        <v>9.4723769779673672E-2</v>
      </c>
      <c r="I8" s="24">
        <f t="shared" si="0"/>
        <v>4.8677274775341672E-2</v>
      </c>
    </row>
    <row r="9" spans="1:9" x14ac:dyDescent="0.3">
      <c r="A9" s="22" t="s">
        <v>50</v>
      </c>
      <c r="B9" s="23" t="s">
        <v>76</v>
      </c>
      <c r="C9" s="33">
        <v>9153083.0694519654</v>
      </c>
      <c r="D9" s="34">
        <v>16061315.582038535</v>
      </c>
      <c r="E9" s="33">
        <v>7431954.3694157433</v>
      </c>
      <c r="F9" s="34">
        <v>12126268.270071449</v>
      </c>
      <c r="G9" s="24">
        <f t="shared" si="0"/>
        <v>7.3972631163706559E-2</v>
      </c>
      <c r="H9" s="24">
        <f t="shared" si="0"/>
        <v>0.10213102733266166</v>
      </c>
      <c r="I9" s="24">
        <f t="shared" si="0"/>
        <v>4.9181506151279253E-2</v>
      </c>
    </row>
    <row r="10" spans="1:9" x14ac:dyDescent="0.3">
      <c r="A10" s="22" t="s">
        <v>13</v>
      </c>
      <c r="B10" s="23" t="s">
        <v>77</v>
      </c>
      <c r="C10" s="33">
        <v>9489152.2060884945</v>
      </c>
      <c r="D10" s="34">
        <v>16290604.884253288</v>
      </c>
      <c r="E10" s="33">
        <v>7678739.2596641928</v>
      </c>
      <c r="F10" s="34">
        <v>12377643.354255136</v>
      </c>
      <c r="G10" s="24">
        <f t="shared" si="0"/>
        <v>6.7206321499273303E-2</v>
      </c>
      <c r="H10" s="24">
        <f t="shared" si="0"/>
        <v>0.10660642747421645</v>
      </c>
      <c r="I10" s="24">
        <f t="shared" si="0"/>
        <v>6.5208742988163149E-2</v>
      </c>
    </row>
    <row r="11" spans="1:9" x14ac:dyDescent="0.3">
      <c r="A11" s="22" t="s">
        <v>26</v>
      </c>
      <c r="B11" s="23" t="s">
        <v>78</v>
      </c>
      <c r="C11" s="33">
        <v>9876699.340292275</v>
      </c>
      <c r="D11" s="34">
        <v>16512398.673536727</v>
      </c>
      <c r="E11" s="33">
        <v>7877324.4520627372</v>
      </c>
      <c r="F11" s="34">
        <v>12550625.861030554</v>
      </c>
      <c r="G11" s="24">
        <f t="shared" si="0"/>
        <v>6.1671906201232085E-2</v>
      </c>
      <c r="H11" s="24">
        <f t="shared" si="0"/>
        <v>0.10822277312080408</v>
      </c>
      <c r="I11" s="24">
        <f t="shared" si="0"/>
        <v>6.7499229755218382E-2</v>
      </c>
    </row>
    <row r="12" spans="1:9" x14ac:dyDescent="0.3">
      <c r="A12" s="22" t="s">
        <v>39</v>
      </c>
      <c r="B12" s="23" t="s">
        <v>79</v>
      </c>
      <c r="C12" s="33">
        <v>10452424.390155409</v>
      </c>
      <c r="D12" s="34">
        <v>16542746.680158665</v>
      </c>
      <c r="E12" s="33">
        <v>8110368.9502595188</v>
      </c>
      <c r="F12" s="34">
        <v>12673021.58797239</v>
      </c>
      <c r="G12" s="24">
        <f t="shared" si="0"/>
        <v>4.6663752481179044E-2</v>
      </c>
      <c r="H12" s="24">
        <f t="shared" si="0"/>
        <v>0.12170150065044427</v>
      </c>
      <c r="I12" s="24">
        <f t="shared" si="0"/>
        <v>6.1056046087484495E-2</v>
      </c>
    </row>
    <row r="13" spans="1:9" x14ac:dyDescent="0.3">
      <c r="A13" s="22" t="s">
        <v>51</v>
      </c>
      <c r="B13" s="23" t="s">
        <v>80</v>
      </c>
      <c r="C13" s="33">
        <v>10460574.315920625</v>
      </c>
      <c r="D13" s="34">
        <v>16722799.796458285</v>
      </c>
      <c r="E13" s="33">
        <v>8367630.562212768</v>
      </c>
      <c r="F13" s="34">
        <v>12816461.218427492</v>
      </c>
      <c r="G13" s="24">
        <f t="shared" si="0"/>
        <v>4.1184933515626243E-2</v>
      </c>
      <c r="H13" s="24">
        <f t="shared" si="0"/>
        <v>0.12589907664766553</v>
      </c>
      <c r="I13" s="24">
        <f t="shared" si="0"/>
        <v>5.6917176247823331E-2</v>
      </c>
    </row>
    <row r="14" spans="1:9" x14ac:dyDescent="0.3">
      <c r="A14" s="22" t="s">
        <v>14</v>
      </c>
      <c r="B14" s="23" t="s">
        <v>81</v>
      </c>
      <c r="C14" s="33">
        <v>10959427.391784936</v>
      </c>
      <c r="D14" s="34">
        <v>16972764.587130439</v>
      </c>
      <c r="E14" s="33">
        <v>8533060.9828466102</v>
      </c>
      <c r="F14" s="34">
        <v>12924684.592494432</v>
      </c>
      <c r="G14" s="24">
        <f t="shared" si="0"/>
        <v>4.1874424413579359E-2</v>
      </c>
      <c r="H14" s="24">
        <f t="shared" si="0"/>
        <v>0.11125807170847724</v>
      </c>
      <c r="I14" s="24">
        <f t="shared" si="0"/>
        <v>4.4195912144393557E-2</v>
      </c>
    </row>
    <row r="15" spans="1:9" x14ac:dyDescent="0.3">
      <c r="A15" s="22" t="s">
        <v>27</v>
      </c>
      <c r="B15" s="23" t="s">
        <v>82</v>
      </c>
      <c r="C15" s="33">
        <v>11513378.044233762</v>
      </c>
      <c r="D15" s="34">
        <v>17207706.959879003</v>
      </c>
      <c r="E15" s="33">
        <v>8733712.9547626283</v>
      </c>
      <c r="F15" s="34">
        <v>13113474.674029447</v>
      </c>
      <c r="G15" s="24">
        <f t="shared" si="0"/>
        <v>4.2108254535823342E-2</v>
      </c>
      <c r="H15" s="24">
        <f t="shared" si="0"/>
        <v>0.10871565693547636</v>
      </c>
      <c r="I15" s="24">
        <f t="shared" si="0"/>
        <v>4.4846274538907771E-2</v>
      </c>
    </row>
    <row r="16" spans="1:9" x14ac:dyDescent="0.3">
      <c r="A16" s="22" t="s">
        <v>40</v>
      </c>
      <c r="B16" s="23" t="s">
        <v>83</v>
      </c>
      <c r="C16" s="33">
        <v>11796804.696667532</v>
      </c>
      <c r="D16" s="34">
        <v>17425878.183655094</v>
      </c>
      <c r="E16" s="33">
        <v>8968547.8585931901</v>
      </c>
      <c r="F16" s="34">
        <v>13281401.004268209</v>
      </c>
      <c r="G16" s="24">
        <f t="shared" si="0"/>
        <v>5.3384816957612991E-2</v>
      </c>
      <c r="H16" s="24">
        <f t="shared" si="0"/>
        <v>0.10581256088309154</v>
      </c>
      <c r="I16" s="24">
        <f t="shared" si="0"/>
        <v>4.8005869166451554E-2</v>
      </c>
    </row>
    <row r="17" spans="1:9" x14ac:dyDescent="0.3">
      <c r="A17" s="22" t="s">
        <v>52</v>
      </c>
      <c r="B17" s="23" t="s">
        <v>84</v>
      </c>
      <c r="C17" s="33">
        <v>11421152.155982666</v>
      </c>
      <c r="D17" s="34">
        <v>17330324.137174543</v>
      </c>
      <c r="E17" s="33">
        <v>9117863.2951737046</v>
      </c>
      <c r="F17" s="34">
        <v>13386203.434499651</v>
      </c>
      <c r="G17" s="24">
        <f t="shared" si="0"/>
        <v>3.632910446281401E-2</v>
      </c>
      <c r="H17" s="24">
        <f t="shared" si="0"/>
        <v>8.9658921648489098E-2</v>
      </c>
      <c r="I17" s="24">
        <f t="shared" si="0"/>
        <v>4.44539414088021E-2</v>
      </c>
    </row>
    <row r="18" spans="1:9" x14ac:dyDescent="0.3">
      <c r="A18" s="22" t="s">
        <v>15</v>
      </c>
      <c r="B18" s="23" t="s">
        <v>85</v>
      </c>
      <c r="C18" s="33">
        <v>11457757.239159677</v>
      </c>
      <c r="D18" s="34">
        <v>17292655.876310457</v>
      </c>
      <c r="E18" s="33">
        <v>9149531.1790571064</v>
      </c>
      <c r="F18" s="34">
        <v>13408316.791187428</v>
      </c>
      <c r="G18" s="24">
        <f t="shared" si="0"/>
        <v>1.8847329646142219E-2</v>
      </c>
      <c r="H18" s="24">
        <f t="shared" si="0"/>
        <v>7.2244906892115379E-2</v>
      </c>
      <c r="I18" s="24">
        <f t="shared" si="0"/>
        <v>3.7419265068475926E-2</v>
      </c>
    </row>
    <row r="19" spans="1:9" x14ac:dyDescent="0.3">
      <c r="A19" s="22" t="s">
        <v>28</v>
      </c>
      <c r="B19" s="23" t="s">
        <v>86</v>
      </c>
      <c r="C19" s="33">
        <v>12152453.369104404</v>
      </c>
      <c r="D19" s="34">
        <v>17407116.81399934</v>
      </c>
      <c r="E19" s="33">
        <v>9370349.5721460339</v>
      </c>
      <c r="F19" s="34">
        <v>13609047.716777539</v>
      </c>
      <c r="G19" s="24">
        <f t="shared" si="0"/>
        <v>1.1588403648741474E-2</v>
      </c>
      <c r="H19" s="24">
        <f t="shared" si="0"/>
        <v>7.2894154030587632E-2</v>
      </c>
      <c r="I19" s="24">
        <f t="shared" si="0"/>
        <v>3.7791131265121347E-2</v>
      </c>
    </row>
    <row r="20" spans="1:9" x14ac:dyDescent="0.3">
      <c r="A20" s="22" t="s">
        <v>41</v>
      </c>
      <c r="B20" s="23" t="s">
        <v>87</v>
      </c>
      <c r="C20" s="33">
        <v>12747599.224629337</v>
      </c>
      <c r="D20" s="34">
        <v>17692523.935324669</v>
      </c>
      <c r="E20" s="33">
        <v>9641069.3393770531</v>
      </c>
      <c r="F20" s="34">
        <v>13746630.931807216</v>
      </c>
      <c r="G20" s="24">
        <f t="shared" si="0"/>
        <v>1.5301710987494443E-2</v>
      </c>
      <c r="H20" s="24">
        <f t="shared" si="0"/>
        <v>7.4986663547710108E-2</v>
      </c>
      <c r="I20" s="24">
        <f t="shared" si="0"/>
        <v>3.502867863032666E-2</v>
      </c>
    </row>
    <row r="21" spans="1:9" x14ac:dyDescent="0.3">
      <c r="A21" s="22" t="s">
        <v>53</v>
      </c>
      <c r="B21" s="23" t="s">
        <v>88</v>
      </c>
      <c r="C21" s="33">
        <v>13490916.431216734</v>
      </c>
      <c r="D21" s="34">
        <v>17855848.469465613</v>
      </c>
      <c r="E21" s="33">
        <v>9948706.5769446418</v>
      </c>
      <c r="F21" s="34">
        <v>13879898.588819725</v>
      </c>
      <c r="G21" s="24">
        <f t="shared" si="0"/>
        <v>3.0323975947096793E-2</v>
      </c>
      <c r="H21" s="24">
        <f t="shared" si="0"/>
        <v>9.1122585947380985E-2</v>
      </c>
      <c r="I21" s="24">
        <f t="shared" si="0"/>
        <v>3.688089432793884E-2</v>
      </c>
    </row>
    <row r="22" spans="1:9" x14ac:dyDescent="0.3">
      <c r="A22" s="22" t="s">
        <v>16</v>
      </c>
      <c r="B22" s="23" t="s">
        <v>89</v>
      </c>
      <c r="C22" s="33">
        <v>14396105.606079541</v>
      </c>
      <c r="D22" s="34">
        <v>18323365.30224302</v>
      </c>
      <c r="E22" s="33">
        <v>10567137.02064584</v>
      </c>
      <c r="F22" s="34">
        <v>14334818.94426694</v>
      </c>
      <c r="G22" s="24">
        <f t="shared" si="0"/>
        <v>5.9603882324666735E-2</v>
      </c>
      <c r="H22" s="24">
        <f t="shared" si="0"/>
        <v>0.1549375387488241</v>
      </c>
      <c r="I22" s="24">
        <f t="shared" si="0"/>
        <v>6.9099064969023738E-2</v>
      </c>
    </row>
    <row r="23" spans="1:9" x14ac:dyDescent="0.3">
      <c r="A23" s="22" t="s">
        <v>29</v>
      </c>
      <c r="B23" s="23" t="s">
        <v>90</v>
      </c>
      <c r="C23" s="33">
        <v>15882999.645030787</v>
      </c>
      <c r="D23" s="34">
        <v>18572269.102087948</v>
      </c>
      <c r="E23" s="33">
        <v>11194205.19933914</v>
      </c>
      <c r="F23" s="34">
        <v>14605278.713356236</v>
      </c>
      <c r="G23" s="24">
        <f t="shared" ref="G23:I38" si="1">+D23/D19-1</f>
        <v>6.6935397776589634E-2</v>
      </c>
      <c r="H23" s="24">
        <f t="shared" si="1"/>
        <v>0.19464115112787628</v>
      </c>
      <c r="I23" s="24">
        <f t="shared" si="1"/>
        <v>7.3203578774326816E-2</v>
      </c>
    </row>
    <row r="24" spans="1:9" x14ac:dyDescent="0.3">
      <c r="A24" s="22" t="s">
        <v>42</v>
      </c>
      <c r="B24" s="23" t="s">
        <v>91</v>
      </c>
      <c r="C24" s="33">
        <v>16257560.249534527</v>
      </c>
      <c r="D24" s="34">
        <v>18882346.434924699</v>
      </c>
      <c r="E24" s="33">
        <v>11793481.680430977</v>
      </c>
      <c r="F24" s="34">
        <v>14898687.528071994</v>
      </c>
      <c r="G24" s="24">
        <f t="shared" si="1"/>
        <v>6.7250014975220429E-2</v>
      </c>
      <c r="H24" s="24">
        <f t="shared" si="1"/>
        <v>0.22325452346482133</v>
      </c>
      <c r="I24" s="24">
        <f t="shared" si="1"/>
        <v>8.380646879804754E-2</v>
      </c>
    </row>
    <row r="25" spans="1:9" x14ac:dyDescent="0.3">
      <c r="A25" s="22" t="s">
        <v>54</v>
      </c>
      <c r="B25" s="23" t="s">
        <v>92</v>
      </c>
      <c r="C25" s="33">
        <v>14602771.581801828</v>
      </c>
      <c r="D25" s="34">
        <v>19081900.244234741</v>
      </c>
      <c r="E25" s="33">
        <v>11885012.072912134</v>
      </c>
      <c r="F25" s="34">
        <v>15146999.65259997</v>
      </c>
      <c r="G25" s="24">
        <f t="shared" si="1"/>
        <v>6.8663876536908086E-2</v>
      </c>
      <c r="H25" s="24">
        <f t="shared" si="1"/>
        <v>0.19462886768162724</v>
      </c>
      <c r="I25" s="24">
        <f t="shared" si="1"/>
        <v>9.1290368994547011E-2</v>
      </c>
    </row>
    <row r="26" spans="1:9" x14ac:dyDescent="0.3">
      <c r="A26" s="22" t="s">
        <v>17</v>
      </c>
      <c r="B26" s="23" t="s">
        <v>93</v>
      </c>
      <c r="C26" s="33">
        <v>14200490.540031219</v>
      </c>
      <c r="D26" s="34">
        <v>19048194.130397186</v>
      </c>
      <c r="E26" s="33">
        <v>11899169.469489556</v>
      </c>
      <c r="F26" s="34">
        <v>15004169.315722806</v>
      </c>
      <c r="G26" s="24">
        <f t="shared" si="1"/>
        <v>3.9557625807167485E-2</v>
      </c>
      <c r="H26" s="24">
        <f t="shared" si="1"/>
        <v>0.12605424215104044</v>
      </c>
      <c r="I26" s="24">
        <f t="shared" si="1"/>
        <v>4.6694023416568253E-2</v>
      </c>
    </row>
    <row r="27" spans="1:9" x14ac:dyDescent="0.3">
      <c r="A27" s="22" t="s">
        <v>30</v>
      </c>
      <c r="B27" s="23" t="s">
        <v>94</v>
      </c>
      <c r="C27" s="33">
        <v>14969277.729794754</v>
      </c>
      <c r="D27" s="34">
        <v>18961052.706924897</v>
      </c>
      <c r="E27" s="33">
        <v>12034424.288185844</v>
      </c>
      <c r="F27" s="34">
        <v>14985091.940746816</v>
      </c>
      <c r="G27" s="24">
        <f t="shared" si="1"/>
        <v>2.0933554359991557E-2</v>
      </c>
      <c r="H27" s="24">
        <f t="shared" si="1"/>
        <v>7.5058396186654441E-2</v>
      </c>
      <c r="I27" s="24">
        <f t="shared" si="1"/>
        <v>2.6005202286434104E-2</v>
      </c>
    </row>
    <row r="28" spans="1:9" x14ac:dyDescent="0.3">
      <c r="A28" s="22" t="s">
        <v>43</v>
      </c>
      <c r="B28" s="23" t="s">
        <v>95</v>
      </c>
      <c r="C28" s="33">
        <v>15308391.50253438</v>
      </c>
      <c r="D28" s="34">
        <v>18867992.407826301</v>
      </c>
      <c r="E28" s="33">
        <v>12272479.773140043</v>
      </c>
      <c r="F28" s="34">
        <v>15133434.093175199</v>
      </c>
      <c r="G28" s="24">
        <f t="shared" si="1"/>
        <v>-7.6018238241037928E-4</v>
      </c>
      <c r="H28" s="24">
        <f t="shared" si="1"/>
        <v>4.061549470194814E-2</v>
      </c>
      <c r="I28" s="24">
        <f t="shared" si="1"/>
        <v>1.5756190916877522E-2</v>
      </c>
    </row>
    <row r="29" spans="1:9" x14ac:dyDescent="0.3">
      <c r="A29" s="22" t="s">
        <v>55</v>
      </c>
      <c r="B29" s="23" t="s">
        <v>96</v>
      </c>
      <c r="C29" s="33">
        <v>15616817.164697373</v>
      </c>
      <c r="D29" s="34">
        <v>18799372.209585749</v>
      </c>
      <c r="E29" s="33">
        <v>12499462.379162751</v>
      </c>
      <c r="F29" s="34">
        <v>15288288.108116971</v>
      </c>
      <c r="G29" s="24">
        <f t="shared" si="1"/>
        <v>-1.4806074396828128E-2</v>
      </c>
      <c r="H29" s="24">
        <f t="shared" si="1"/>
        <v>5.1699594622293121E-2</v>
      </c>
      <c r="I29" s="24">
        <f t="shared" si="1"/>
        <v>9.3278179677485085E-3</v>
      </c>
    </row>
    <row r="30" spans="1:9" x14ac:dyDescent="0.3">
      <c r="A30" s="22" t="s">
        <v>18</v>
      </c>
      <c r="B30" s="23" t="s">
        <v>97</v>
      </c>
      <c r="C30" s="33">
        <v>16404568.661889479</v>
      </c>
      <c r="D30" s="34">
        <v>19164426.619298898</v>
      </c>
      <c r="E30" s="33">
        <v>12978147.546511881</v>
      </c>
      <c r="F30" s="34">
        <v>15574516.557991218</v>
      </c>
      <c r="G30" s="24">
        <f t="shared" si="1"/>
        <v>6.1020214360492098E-3</v>
      </c>
      <c r="H30" s="24">
        <f t="shared" si="1"/>
        <v>9.0676755196143155E-2</v>
      </c>
      <c r="I30" s="24">
        <f t="shared" si="1"/>
        <v>3.8012583720362869E-2</v>
      </c>
    </row>
    <row r="31" spans="1:9" x14ac:dyDescent="0.3">
      <c r="A31" s="22" t="s">
        <v>31</v>
      </c>
      <c r="B31" s="23" t="s">
        <v>98</v>
      </c>
      <c r="C31" s="33">
        <v>16733574.20255984</v>
      </c>
      <c r="D31" s="34">
        <v>19406796.337221228</v>
      </c>
      <c r="E31" s="33">
        <v>13259025.204758497</v>
      </c>
      <c r="F31" s="34">
        <v>15745172.915321682</v>
      </c>
      <c r="G31" s="24">
        <f t="shared" si="1"/>
        <v>2.3508379897785758E-2</v>
      </c>
      <c r="H31" s="24">
        <f t="shared" si="1"/>
        <v>0.10175816368505797</v>
      </c>
      <c r="I31" s="24">
        <f t="shared" si="1"/>
        <v>5.0722476550716822E-2</v>
      </c>
    </row>
    <row r="32" spans="1:9" x14ac:dyDescent="0.3">
      <c r="A32" s="22" t="s">
        <v>44</v>
      </c>
      <c r="B32" s="23" t="s">
        <v>99</v>
      </c>
      <c r="C32" s="33">
        <v>17078218.180843469</v>
      </c>
      <c r="D32" s="34">
        <v>19785292.117011186</v>
      </c>
      <c r="E32" s="33">
        <v>13601705.549242916</v>
      </c>
      <c r="F32" s="34">
        <v>15982739.388973698</v>
      </c>
      <c r="G32" s="24">
        <f t="shared" si="1"/>
        <v>4.8616709682604897E-2</v>
      </c>
      <c r="H32" s="24">
        <f t="shared" si="1"/>
        <v>0.1083094696975635</v>
      </c>
      <c r="I32" s="24">
        <f t="shared" si="1"/>
        <v>5.6121121654834072E-2</v>
      </c>
    </row>
    <row r="33" spans="1:9" x14ac:dyDescent="0.3">
      <c r="A33" s="22" t="s">
        <v>56</v>
      </c>
      <c r="B33" s="23" t="s">
        <v>100</v>
      </c>
      <c r="C33" s="33">
        <v>17934968.201481219</v>
      </c>
      <c r="D33" s="34">
        <v>20369211.069981243</v>
      </c>
      <c r="E33" s="33">
        <v>14115782.294878989</v>
      </c>
      <c r="F33" s="34">
        <v>16364095.131636977</v>
      </c>
      <c r="G33" s="24">
        <f t="shared" si="1"/>
        <v>8.3504855528901079E-2</v>
      </c>
      <c r="H33" s="24">
        <f t="shared" si="1"/>
        <v>0.12931115488700762</v>
      </c>
      <c r="I33" s="24">
        <f t="shared" si="1"/>
        <v>7.0368050099005597E-2</v>
      </c>
    </row>
    <row r="34" spans="1:9" x14ac:dyDescent="0.3">
      <c r="A34" s="22" t="s">
        <v>19</v>
      </c>
      <c r="B34" s="23" t="s">
        <v>101</v>
      </c>
      <c r="C34" s="33">
        <v>18738780.175086908</v>
      </c>
      <c r="D34" s="34">
        <v>20737236.795148689</v>
      </c>
      <c r="E34" s="33">
        <v>14437887.646311346</v>
      </c>
      <c r="F34" s="34">
        <v>16731415.496799123</v>
      </c>
      <c r="G34" s="24">
        <f t="shared" si="1"/>
        <v>8.2069252949417582E-2</v>
      </c>
      <c r="H34" s="24">
        <f t="shared" si="1"/>
        <v>0.11247676870431311</v>
      </c>
      <c r="I34" s="24">
        <f t="shared" si="1"/>
        <v>7.4281531275800949E-2</v>
      </c>
    </row>
    <row r="35" spans="1:9" x14ac:dyDescent="0.3">
      <c r="A35" s="22" t="s">
        <v>32</v>
      </c>
      <c r="B35" s="23" t="s">
        <v>102</v>
      </c>
      <c r="C35" s="33">
        <v>19705443.720854614</v>
      </c>
      <c r="D35" s="34">
        <v>21251886.243875504</v>
      </c>
      <c r="E35" s="33">
        <v>15094869.52680823</v>
      </c>
      <c r="F35" s="34">
        <v>17315316.460367955</v>
      </c>
      <c r="G35" s="24">
        <f t="shared" si="1"/>
        <v>9.5074420043018026E-2</v>
      </c>
      <c r="H35" s="24">
        <f t="shared" si="1"/>
        <v>0.13845997678553856</v>
      </c>
      <c r="I35" s="24">
        <f t="shared" si="1"/>
        <v>9.9722216674950737E-2</v>
      </c>
    </row>
    <row r="36" spans="1:9" x14ac:dyDescent="0.3">
      <c r="A36" s="22" t="s">
        <v>45</v>
      </c>
      <c r="B36" s="23" t="s">
        <v>103</v>
      </c>
      <c r="C36" s="33">
        <v>19900745.06843302</v>
      </c>
      <c r="D36" s="34">
        <v>21604093.235673901</v>
      </c>
      <c r="E36" s="33">
        <v>15560820.450374288</v>
      </c>
      <c r="F36" s="34">
        <v>17665672.010047384</v>
      </c>
      <c r="G36" s="24">
        <f t="shared" si="1"/>
        <v>9.1926927735321629E-2</v>
      </c>
      <c r="H36" s="24">
        <f t="shared" si="1"/>
        <v>0.14403450317599464</v>
      </c>
      <c r="I36" s="24">
        <f t="shared" si="1"/>
        <v>0.10529688184959829</v>
      </c>
    </row>
    <row r="37" spans="1:9" x14ac:dyDescent="0.3">
      <c r="A37" s="22" t="s">
        <v>57</v>
      </c>
      <c r="B37" s="23" t="s">
        <v>104</v>
      </c>
      <c r="C37" s="33">
        <v>20641678.874822143</v>
      </c>
      <c r="D37" s="34">
        <v>21809614.285272676</v>
      </c>
      <c r="E37" s="33">
        <v>16052833.200215908</v>
      </c>
      <c r="F37" s="34">
        <v>17975115.456584606</v>
      </c>
      <c r="G37" s="24">
        <f t="shared" si="1"/>
        <v>7.0714727749775275E-2</v>
      </c>
      <c r="H37" s="24">
        <f t="shared" si="1"/>
        <v>0.1372258982798038</v>
      </c>
      <c r="I37" s="24">
        <f t="shared" si="1"/>
        <v>9.8448481995989878E-2</v>
      </c>
    </row>
    <row r="38" spans="1:9" x14ac:dyDescent="0.3">
      <c r="A38" s="22" t="s">
        <v>20</v>
      </c>
      <c r="B38" s="23" t="s">
        <v>105</v>
      </c>
      <c r="C38" s="33">
        <v>21539845.739949644</v>
      </c>
      <c r="D38" s="34">
        <v>22186857.440014161</v>
      </c>
      <c r="E38" s="33">
        <v>16317727.456943883</v>
      </c>
      <c r="F38" s="34">
        <v>18175191.943246879</v>
      </c>
      <c r="G38" s="24">
        <f t="shared" si="1"/>
        <v>6.9904233586443931E-2</v>
      </c>
      <c r="H38" s="24">
        <f t="shared" si="1"/>
        <v>0.13020185893417757</v>
      </c>
      <c r="I38" s="24">
        <f t="shared" si="1"/>
        <v>8.6291350945409517E-2</v>
      </c>
    </row>
    <row r="39" spans="1:9" x14ac:dyDescent="0.3">
      <c r="A39" s="22" t="s">
        <v>33</v>
      </c>
      <c r="B39" s="23" t="s">
        <v>106</v>
      </c>
      <c r="C39" s="33">
        <v>21799687.735086787</v>
      </c>
      <c r="D39" s="34">
        <v>22414576.313089687</v>
      </c>
      <c r="E39" s="33">
        <v>16689972.030564364</v>
      </c>
      <c r="F39" s="34">
        <v>18412653.653254341</v>
      </c>
      <c r="G39" s="24">
        <f t="shared" ref="G39:I54" si="2">+D39/D35-1</f>
        <v>5.4709970487878623E-2</v>
      </c>
      <c r="H39" s="24">
        <f t="shared" si="2"/>
        <v>0.10567183114257861</v>
      </c>
      <c r="I39" s="24">
        <f t="shared" si="2"/>
        <v>6.3373787906101375E-2</v>
      </c>
    </row>
    <row r="40" spans="1:9" x14ac:dyDescent="0.3">
      <c r="A40" s="22" t="s">
        <v>46</v>
      </c>
      <c r="B40" s="23" t="s">
        <v>107</v>
      </c>
      <c r="C40" s="33">
        <v>22184419.280048937</v>
      </c>
      <c r="D40" s="34">
        <v>22779924.614086993</v>
      </c>
      <c r="E40" s="33">
        <v>17006452.710262846</v>
      </c>
      <c r="F40" s="34">
        <v>18669138.950896714</v>
      </c>
      <c r="G40" s="24">
        <f t="shared" si="2"/>
        <v>5.4426324011205951E-2</v>
      </c>
      <c r="H40" s="24">
        <f t="shared" si="2"/>
        <v>9.2902059020530947E-2</v>
      </c>
      <c r="I40" s="24">
        <f t="shared" si="2"/>
        <v>5.6803213615570725E-2</v>
      </c>
    </row>
    <row r="41" spans="1:9" x14ac:dyDescent="0.3">
      <c r="A41" s="22" t="s">
        <v>58</v>
      </c>
      <c r="B41" s="23" t="s">
        <v>108</v>
      </c>
      <c r="C41" s="33">
        <v>22211094.985626902</v>
      </c>
      <c r="D41" s="34">
        <v>22960498.892756812</v>
      </c>
      <c r="E41" s="33">
        <v>17523504.097401906</v>
      </c>
      <c r="F41" s="34">
        <v>19119977.339806296</v>
      </c>
      <c r="G41" s="24">
        <f t="shared" si="2"/>
        <v>5.2769599334972606E-2</v>
      </c>
      <c r="H41" s="24">
        <f t="shared" si="2"/>
        <v>9.1614413408731998E-2</v>
      </c>
      <c r="I41" s="24">
        <f t="shared" si="2"/>
        <v>6.3691489825858483E-2</v>
      </c>
    </row>
    <row r="42" spans="1:9" x14ac:dyDescent="0.3">
      <c r="A42" s="22" t="s">
        <v>21</v>
      </c>
      <c r="B42" s="23" t="s">
        <v>109</v>
      </c>
      <c r="C42" s="33">
        <v>23286550.46038492</v>
      </c>
      <c r="D42" s="34">
        <v>23530150.979485106</v>
      </c>
      <c r="E42" s="33">
        <v>18143244.337744433</v>
      </c>
      <c r="F42" s="34">
        <v>19746146.657637563</v>
      </c>
      <c r="G42" s="24">
        <f t="shared" si="2"/>
        <v>6.0544560810505077E-2</v>
      </c>
      <c r="H42" s="24">
        <f t="shared" si="2"/>
        <v>0.11187323024099882</v>
      </c>
      <c r="I42" s="24">
        <f t="shared" si="2"/>
        <v>8.6434009571732862E-2</v>
      </c>
    </row>
    <row r="43" spans="1:9" x14ac:dyDescent="0.3">
      <c r="A43" s="22" t="s">
        <v>34</v>
      </c>
      <c r="B43" s="23" t="s">
        <v>110</v>
      </c>
      <c r="C43" s="33">
        <v>23615576.275282085</v>
      </c>
      <c r="D43" s="34">
        <v>23991557.978590555</v>
      </c>
      <c r="E43" s="33">
        <v>18536603.439063385</v>
      </c>
      <c r="F43" s="34">
        <v>20116802.058890142</v>
      </c>
      <c r="G43" s="24">
        <f t="shared" si="2"/>
        <v>7.0355185102470186E-2</v>
      </c>
      <c r="H43" s="24">
        <f t="shared" si="2"/>
        <v>0.11064316974991217</v>
      </c>
      <c r="I43" s="24">
        <f t="shared" si="2"/>
        <v>9.2553112534900839E-2</v>
      </c>
    </row>
    <row r="44" spans="1:9" x14ac:dyDescent="0.3">
      <c r="A44" s="22" t="s">
        <v>47</v>
      </c>
      <c r="B44" s="23" t="s">
        <v>111</v>
      </c>
      <c r="C44" s="33">
        <v>24806338.573912591</v>
      </c>
      <c r="D44" s="34">
        <v>24619807.875394765</v>
      </c>
      <c r="E44" s="33">
        <v>19188054.886021484</v>
      </c>
      <c r="F44" s="34">
        <v>20572797.386464983</v>
      </c>
      <c r="G44" s="24">
        <f t="shared" si="2"/>
        <v>8.0767750222052959E-2</v>
      </c>
      <c r="H44" s="24">
        <f t="shared" si="2"/>
        <v>0.12828084803611706</v>
      </c>
      <c r="I44" s="24">
        <f t="shared" si="2"/>
        <v>0.10196819685017311</v>
      </c>
    </row>
    <row r="45" spans="1:9" x14ac:dyDescent="0.3">
      <c r="A45" s="22" t="s">
        <v>59</v>
      </c>
      <c r="B45" s="23" t="s">
        <v>112</v>
      </c>
      <c r="C45" s="33">
        <v>24861869.424585246</v>
      </c>
      <c r="D45" s="34">
        <v>24715105.00107865</v>
      </c>
      <c r="E45" s="33">
        <v>19698604.714163583</v>
      </c>
      <c r="F45" s="34">
        <v>20721204.656954471</v>
      </c>
      <c r="G45" s="24">
        <f t="shared" si="2"/>
        <v>7.641846618913628E-2</v>
      </c>
      <c r="H45" s="24">
        <f t="shared" si="2"/>
        <v>0.12412475294163139</v>
      </c>
      <c r="I45" s="24">
        <f t="shared" si="2"/>
        <v>8.37462978480914E-2</v>
      </c>
    </row>
    <row r="46" spans="1:9" x14ac:dyDescent="0.3">
      <c r="A46" s="22" t="s">
        <v>22</v>
      </c>
      <c r="B46" s="23" t="s">
        <v>113</v>
      </c>
      <c r="C46" s="33">
        <v>25249782.21818123</v>
      </c>
      <c r="D46" s="34">
        <v>24775970.485814851</v>
      </c>
      <c r="E46" s="33">
        <v>20121808.036729723</v>
      </c>
      <c r="F46" s="34">
        <v>20762292.582342181</v>
      </c>
      <c r="G46" s="24">
        <f t="shared" si="2"/>
        <v>5.2945665644726247E-2</v>
      </c>
      <c r="H46" s="24">
        <f t="shared" si="2"/>
        <v>0.10905236473441349</v>
      </c>
      <c r="I46" s="24">
        <f t="shared" si="2"/>
        <v>5.1460466810195893E-2</v>
      </c>
    </row>
    <row r="47" spans="1:9" x14ac:dyDescent="0.3">
      <c r="A47" s="22" t="s">
        <v>35</v>
      </c>
      <c r="B47" s="23" t="s">
        <v>114</v>
      </c>
      <c r="C47" s="33">
        <v>25809368.516564909</v>
      </c>
      <c r="D47" s="34">
        <v>25109867.711912483</v>
      </c>
      <c r="E47" s="33">
        <v>20457999.861967087</v>
      </c>
      <c r="F47" s="34">
        <v>21060151.158063963</v>
      </c>
      <c r="G47" s="24">
        <f t="shared" si="2"/>
        <v>4.6612634924329654E-2</v>
      </c>
      <c r="H47" s="24">
        <f t="shared" si="2"/>
        <v>0.10365417964623536</v>
      </c>
      <c r="I47" s="24">
        <f t="shared" si="2"/>
        <v>4.6893591556563141E-2</v>
      </c>
    </row>
    <row r="48" spans="1:9" x14ac:dyDescent="0.3">
      <c r="A48" s="22" t="s">
        <v>48</v>
      </c>
      <c r="B48" s="23" t="s">
        <v>115</v>
      </c>
      <c r="C48" s="33">
        <v>26278330.799169268</v>
      </c>
      <c r="D48" s="34">
        <v>25547157.296577431</v>
      </c>
      <c r="E48" s="33">
        <v>21005122.625083055</v>
      </c>
      <c r="F48" s="34">
        <v>21502711.908682909</v>
      </c>
      <c r="G48" s="24">
        <f t="shared" si="2"/>
        <v>3.7666801701952579E-2</v>
      </c>
      <c r="H48" s="24">
        <f t="shared" si="2"/>
        <v>9.4697860197664241E-2</v>
      </c>
      <c r="I48" s="24">
        <f t="shared" si="2"/>
        <v>4.5201170494671095E-2</v>
      </c>
    </row>
    <row r="49" spans="1:9" x14ac:dyDescent="0.3">
      <c r="A49" s="22" t="s">
        <v>60</v>
      </c>
      <c r="B49" s="23" t="s">
        <v>116</v>
      </c>
      <c r="C49" s="33">
        <v>25380311.826989159</v>
      </c>
      <c r="D49" s="34">
        <v>25516850.617494363</v>
      </c>
      <c r="E49" s="33">
        <v>21072499.150741912</v>
      </c>
      <c r="F49" s="34">
        <v>21619560.569569439</v>
      </c>
      <c r="G49" s="24">
        <f t="shared" si="2"/>
        <v>3.2439498694451174E-2</v>
      </c>
      <c r="H49" s="24">
        <f t="shared" si="2"/>
        <v>6.9745774206559918E-2</v>
      </c>
      <c r="I49" s="24">
        <f t="shared" si="2"/>
        <v>4.335442497130404E-2</v>
      </c>
    </row>
    <row r="50" spans="1:9" x14ac:dyDescent="0.3">
      <c r="A50" s="22" t="s">
        <v>23</v>
      </c>
      <c r="B50" s="23" t="s">
        <v>117</v>
      </c>
      <c r="C50" s="33">
        <v>24428533.707684979</v>
      </c>
      <c r="D50" s="34">
        <v>25662989.610427149</v>
      </c>
      <c r="E50" s="33">
        <v>21025999.992385544</v>
      </c>
      <c r="F50" s="34">
        <v>21821271.33473688</v>
      </c>
      <c r="G50" s="24">
        <f t="shared" si="2"/>
        <v>3.5801589492534758E-2</v>
      </c>
      <c r="H50" s="24">
        <f t="shared" si="2"/>
        <v>4.493591997326174E-2</v>
      </c>
      <c r="I50" s="24">
        <f t="shared" si="2"/>
        <v>5.100490459783491E-2</v>
      </c>
    </row>
    <row r="51" spans="1:9" x14ac:dyDescent="0.3">
      <c r="A51" s="22" t="s">
        <v>36</v>
      </c>
      <c r="B51" s="23" t="s">
        <v>118</v>
      </c>
      <c r="C51" s="33">
        <v>24629438.505466834</v>
      </c>
      <c r="D51" s="34">
        <v>24904872.929590244</v>
      </c>
      <c r="E51" s="33">
        <v>21030877.030048132</v>
      </c>
      <c r="F51" s="34">
        <v>21657916.440769546</v>
      </c>
      <c r="G51" s="24">
        <f t="shared" si="2"/>
        <v>-8.1639132740227716E-3</v>
      </c>
      <c r="H51" s="24">
        <f t="shared" si="2"/>
        <v>2.8002599078420509E-2</v>
      </c>
      <c r="I51" s="24">
        <f t="shared" si="2"/>
        <v>2.8383712833736974E-2</v>
      </c>
    </row>
    <row r="52" spans="1:9" x14ac:dyDescent="0.3">
      <c r="A52" s="22" t="s">
        <v>61</v>
      </c>
      <c r="B52" s="23" t="s">
        <v>119</v>
      </c>
      <c r="C52" s="33">
        <v>24230537.879787393</v>
      </c>
      <c r="D52" s="34">
        <v>25369058.976684313</v>
      </c>
      <c r="E52" s="33">
        <v>20918035.432691846</v>
      </c>
      <c r="F52" s="34">
        <v>21450817.175811566</v>
      </c>
      <c r="G52" s="24">
        <f t="shared" si="2"/>
        <v>-6.9713556708314028E-3</v>
      </c>
      <c r="H52" s="24">
        <f t="shared" si="2"/>
        <v>-4.1459978094683381E-3</v>
      </c>
      <c r="I52" s="24">
        <f t="shared" si="2"/>
        <v>-2.4134040902248355E-3</v>
      </c>
    </row>
    <row r="53" spans="1:9" x14ac:dyDescent="0.3">
      <c r="A53" s="22" t="s">
        <v>62</v>
      </c>
      <c r="B53" s="23" t="s">
        <v>120</v>
      </c>
      <c r="C53" s="33">
        <v>23921047.008898742</v>
      </c>
      <c r="D53" s="34">
        <v>25133753.149925247</v>
      </c>
      <c r="E53" s="33">
        <v>21002785.178541329</v>
      </c>
      <c r="F53" s="34">
        <v>21425336.754541963</v>
      </c>
      <c r="G53" s="24">
        <f t="shared" si="2"/>
        <v>-1.5013509045919027E-2</v>
      </c>
      <c r="H53" s="24">
        <f t="shared" si="2"/>
        <v>-3.3082916127739059E-3</v>
      </c>
      <c r="I53" s="24">
        <f t="shared" si="2"/>
        <v>-8.9837078049058716E-3</v>
      </c>
    </row>
    <row r="54" spans="1:9" x14ac:dyDescent="0.3">
      <c r="A54" s="22" t="s">
        <v>63</v>
      </c>
      <c r="B54" s="23" t="s">
        <v>121</v>
      </c>
      <c r="C54" s="33">
        <v>23464252.821775325</v>
      </c>
      <c r="D54" s="34">
        <v>24779695.26110765</v>
      </c>
      <c r="E54" s="33">
        <v>20728566.988812916</v>
      </c>
      <c r="F54" s="34">
        <v>20998139.558820207</v>
      </c>
      <c r="G54" s="24">
        <f t="shared" si="2"/>
        <v>-3.4418996489816833E-2</v>
      </c>
      <c r="H54" s="24">
        <f t="shared" si="2"/>
        <v>-1.4145962317147376E-2</v>
      </c>
      <c r="I54" s="24">
        <f t="shared" si="2"/>
        <v>-3.7721531586766166E-2</v>
      </c>
    </row>
    <row r="55" spans="1:9" x14ac:dyDescent="0.3">
      <c r="A55" s="22" t="s">
        <v>125</v>
      </c>
      <c r="B55" s="23" t="s">
        <v>126</v>
      </c>
      <c r="C55" s="33">
        <v>24221448.786560144</v>
      </c>
      <c r="D55" s="34">
        <v>24858919.545370281</v>
      </c>
      <c r="E55" s="33">
        <v>21425805.789639425</v>
      </c>
      <c r="F55" s="34">
        <v>21541183.743269362</v>
      </c>
      <c r="G55" s="24">
        <f t="shared" ref="G55:I70" si="3">+D55/D51-1</f>
        <v>-1.8451563414870753E-3</v>
      </c>
      <c r="H55" s="24">
        <f t="shared" si="3"/>
        <v>1.8778520697307677E-2</v>
      </c>
      <c r="I55" s="24">
        <f t="shared" si="3"/>
        <v>-5.3898396837677165E-3</v>
      </c>
    </row>
    <row r="56" spans="1:9" x14ac:dyDescent="0.3">
      <c r="A56" s="22" t="s">
        <v>127</v>
      </c>
      <c r="B56" s="23" t="s">
        <v>128</v>
      </c>
      <c r="C56" s="33">
        <v>24485660.304653361</v>
      </c>
      <c r="D56" s="34">
        <v>24960917.539904568</v>
      </c>
      <c r="E56" s="34">
        <v>21508790.739109483</v>
      </c>
      <c r="F56" s="34">
        <v>21437268.718282808</v>
      </c>
      <c r="G56" s="24">
        <f t="shared" si="3"/>
        <v>-1.6088158301608702E-2</v>
      </c>
      <c r="H56" s="24">
        <f t="shared" si="3"/>
        <v>2.8241433490181933E-2</v>
      </c>
      <c r="I56" s="24">
        <f t="shared" si="3"/>
        <v>-6.3160565948217062E-4</v>
      </c>
    </row>
    <row r="57" spans="1:9" x14ac:dyDescent="0.3">
      <c r="A57" s="22" t="s">
        <v>133</v>
      </c>
      <c r="B57" s="23" t="s">
        <v>134</v>
      </c>
      <c r="C57" s="33">
        <v>25500070.753654532</v>
      </c>
      <c r="D57" s="34">
        <v>25775821.657751411</v>
      </c>
      <c r="E57" s="34">
        <v>22468007.554256674</v>
      </c>
      <c r="F57" s="34">
        <v>22239214.760428373</v>
      </c>
      <c r="G57" s="24">
        <f t="shared" si="3"/>
        <v>2.5546065643127891E-2</v>
      </c>
      <c r="H57" s="24">
        <f t="shared" si="3"/>
        <v>6.9763241553904454E-2</v>
      </c>
      <c r="I57" s="24">
        <f t="shared" si="3"/>
        <v>3.7986707756827887E-2</v>
      </c>
    </row>
    <row r="58" spans="1:9" x14ac:dyDescent="0.3">
      <c r="A58" s="22" t="s">
        <v>139</v>
      </c>
      <c r="B58" s="23" t="s">
        <v>140</v>
      </c>
      <c r="C58" s="33">
        <v>26137769.872195348</v>
      </c>
      <c r="D58" s="34">
        <v>26681922.738545537</v>
      </c>
      <c r="E58" s="34">
        <v>22905819.396087192</v>
      </c>
      <c r="F58" s="34">
        <v>22813861.887448467</v>
      </c>
      <c r="G58" s="24">
        <f t="shared" si="3"/>
        <v>7.6765571868169014E-2</v>
      </c>
      <c r="H58" s="24">
        <f t="shared" si="3"/>
        <v>0.10503632057388845</v>
      </c>
      <c r="I58" s="24">
        <f t="shared" si="3"/>
        <v>8.647062867365185E-2</v>
      </c>
    </row>
    <row r="59" spans="1:9" x14ac:dyDescent="0.3">
      <c r="A59" s="22" t="s">
        <v>141</v>
      </c>
      <c r="B59" s="23" t="s">
        <v>142</v>
      </c>
      <c r="C59" s="33">
        <v>26321846.330819815</v>
      </c>
      <c r="D59" s="34">
        <v>26830156.278669253</v>
      </c>
      <c r="E59" s="33">
        <v>22838241.621097073</v>
      </c>
      <c r="F59" s="34">
        <v>22777408.382283702</v>
      </c>
      <c r="G59" s="24">
        <f t="shared" si="3"/>
        <v>7.9296959375134923E-2</v>
      </c>
      <c r="H59" s="24">
        <f t="shared" si="3"/>
        <v>6.5922180258939811E-2</v>
      </c>
      <c r="I59" s="24">
        <f t="shared" si="3"/>
        <v>5.7388890682509741E-2</v>
      </c>
    </row>
    <row r="60" spans="1:9" x14ac:dyDescent="0.3">
      <c r="A60" s="22" t="s">
        <v>144</v>
      </c>
      <c r="B60" s="23" t="s">
        <v>156</v>
      </c>
      <c r="C60" s="33">
        <v>25753989.664471395</v>
      </c>
      <c r="D60" s="34">
        <v>26304819.336768612</v>
      </c>
      <c r="E60" s="33">
        <v>22436257.133889675</v>
      </c>
      <c r="F60" s="34">
        <v>22314595.093885429</v>
      </c>
      <c r="G60" s="24">
        <f t="shared" si="3"/>
        <v>5.3840240236184167E-2</v>
      </c>
      <c r="H60" s="24">
        <f t="shared" si="3"/>
        <v>4.3120341167938392E-2</v>
      </c>
      <c r="I60" s="24">
        <f t="shared" si="3"/>
        <v>4.0925287037820945E-2</v>
      </c>
    </row>
    <row r="61" spans="1:9" x14ac:dyDescent="0.3">
      <c r="A61" s="22" t="s">
        <v>145</v>
      </c>
      <c r="B61" s="23" t="s">
        <v>157</v>
      </c>
      <c r="C61" s="33">
        <v>26253879.846626826</v>
      </c>
      <c r="D61" s="34">
        <v>26551265.761492725</v>
      </c>
      <c r="E61" s="33">
        <v>22689009.094189949</v>
      </c>
      <c r="F61" s="34">
        <v>22557032.324956179</v>
      </c>
      <c r="G61" s="24">
        <f t="shared" si="3"/>
        <v>3.0084166240656796E-2</v>
      </c>
      <c r="H61" s="24">
        <f t="shared" si="3"/>
        <v>9.8362767325759215E-3</v>
      </c>
      <c r="I61" s="24">
        <f t="shared" si="3"/>
        <v>1.4290862692387885E-2</v>
      </c>
    </row>
    <row r="62" spans="1:9" x14ac:dyDescent="0.3">
      <c r="A62" s="22" t="s">
        <v>146</v>
      </c>
      <c r="B62" s="23" t="s">
        <v>158</v>
      </c>
      <c r="C62" s="33">
        <v>26774067.568967611</v>
      </c>
      <c r="D62" s="34">
        <v>26911897.138424408</v>
      </c>
      <c r="E62" s="33">
        <v>22953853.092720669</v>
      </c>
      <c r="F62" s="34">
        <v>22998699.712250739</v>
      </c>
      <c r="G62" s="24">
        <f t="shared" si="3"/>
        <v>8.6191089799778631E-3</v>
      </c>
      <c r="H62" s="24">
        <f t="shared" si="3"/>
        <v>2.0970084415177226E-3</v>
      </c>
      <c r="I62" s="24">
        <f t="shared" si="3"/>
        <v>8.1019963088302394E-3</v>
      </c>
    </row>
    <row r="63" spans="1:9" x14ac:dyDescent="0.3">
      <c r="A63" s="22" t="s">
        <v>147</v>
      </c>
      <c r="B63" s="23" t="s">
        <v>159</v>
      </c>
      <c r="C63" s="33">
        <v>26917495.859841309</v>
      </c>
      <c r="D63" s="34">
        <v>26951553.203284904</v>
      </c>
      <c r="E63" s="33">
        <v>23083419.835996728</v>
      </c>
      <c r="F63" s="34">
        <v>23109702.310360678</v>
      </c>
      <c r="G63" s="24">
        <f t="shared" si="3"/>
        <v>4.5246447077971208E-3</v>
      </c>
      <c r="H63" s="24">
        <f t="shared" si="3"/>
        <v>1.0735424336397736E-2</v>
      </c>
      <c r="I63" s="24">
        <f t="shared" si="3"/>
        <v>1.4588750506639547E-2</v>
      </c>
    </row>
    <row r="64" spans="1:9" x14ac:dyDescent="0.3">
      <c r="A64" s="22" t="s">
        <v>148</v>
      </c>
      <c r="B64" s="23" t="s">
        <v>152</v>
      </c>
      <c r="C64" s="33">
        <v>27160463.89454101</v>
      </c>
      <c r="D64" s="34">
        <v>26856702.184870377</v>
      </c>
      <c r="E64" s="33">
        <v>23042275.48185169</v>
      </c>
      <c r="F64" s="34">
        <v>22984120.267072428</v>
      </c>
      <c r="G64" s="24">
        <f t="shared" si="3"/>
        <v>2.0980294182456172E-2</v>
      </c>
      <c r="H64" s="24">
        <f t="shared" si="3"/>
        <v>2.7010670467251474E-2</v>
      </c>
      <c r="I64" s="24">
        <f t="shared" si="3"/>
        <v>3.0003913150566719E-2</v>
      </c>
    </row>
    <row r="65" spans="1:10" x14ac:dyDescent="0.3">
      <c r="A65" s="22" t="s">
        <v>149</v>
      </c>
      <c r="B65" s="23" t="s">
        <v>153</v>
      </c>
      <c r="C65" s="33">
        <v>26626933.676648092</v>
      </c>
      <c r="D65" s="34">
        <v>26758808.47350084</v>
      </c>
      <c r="E65" s="33">
        <v>22790162.58942917</v>
      </c>
      <c r="F65" s="34">
        <v>22777188.710389499</v>
      </c>
      <c r="G65" s="24">
        <f t="shared" si="3"/>
        <v>7.8166786424591628E-3</v>
      </c>
      <c r="H65" s="24">
        <f t="shared" si="3"/>
        <v>4.4582597159399384E-3</v>
      </c>
      <c r="I65" s="24">
        <f t="shared" si="3"/>
        <v>9.7599889143993313E-3</v>
      </c>
    </row>
    <row r="66" spans="1:10" x14ac:dyDescent="0.3">
      <c r="A66" s="22" t="s">
        <v>150</v>
      </c>
      <c r="B66" s="23" t="s">
        <v>154</v>
      </c>
      <c r="C66" s="33">
        <v>26610769.432434589</v>
      </c>
      <c r="D66" s="34">
        <v>26954442.155457582</v>
      </c>
      <c r="E66" s="33">
        <v>22701362.978630278</v>
      </c>
      <c r="F66" s="34">
        <v>22979333.612469774</v>
      </c>
      <c r="G66" s="24">
        <f t="shared" si="3"/>
        <v>1.580899957158044E-3</v>
      </c>
      <c r="H66" s="24">
        <f t="shared" si="3"/>
        <v>-1.0999901108997845E-2</v>
      </c>
      <c r="I66" s="24">
        <f t="shared" si="3"/>
        <v>-8.4205194307784836E-4</v>
      </c>
    </row>
    <row r="67" spans="1:10" x14ac:dyDescent="0.3">
      <c r="A67" s="22" t="s">
        <v>151</v>
      </c>
      <c r="B67" s="23" t="s">
        <v>155</v>
      </c>
      <c r="C67" s="33">
        <v>27226875.320328299</v>
      </c>
      <c r="D67" s="34">
        <v>27169535.521684915</v>
      </c>
      <c r="E67" s="33">
        <v>23258351.007679742</v>
      </c>
      <c r="F67" s="34">
        <v>23248949.55426918</v>
      </c>
      <c r="G67" s="24">
        <f t="shared" si="3"/>
        <v>8.0879315843453981E-3</v>
      </c>
      <c r="H67" s="24">
        <f t="shared" si="3"/>
        <v>7.5782173060086055E-3</v>
      </c>
      <c r="I67" s="24">
        <f t="shared" si="3"/>
        <v>6.0254884307218148E-3</v>
      </c>
    </row>
    <row r="68" spans="1:10" x14ac:dyDescent="0.3">
      <c r="A68" s="22" t="s">
        <v>161</v>
      </c>
      <c r="B68" s="23" t="s">
        <v>160</v>
      </c>
      <c r="C68" s="33">
        <v>26950502.976355121</v>
      </c>
      <c r="D68" s="34">
        <v>26934340.385443285</v>
      </c>
      <c r="E68" s="33">
        <v>23243362.056490101</v>
      </c>
      <c r="F68" s="34">
        <v>23087671.013341449</v>
      </c>
      <c r="G68" s="24">
        <f t="shared" si="3"/>
        <v>2.8908314966773485E-3</v>
      </c>
      <c r="H68" s="24">
        <f t="shared" si="3"/>
        <v>8.7268540295331043E-3</v>
      </c>
      <c r="I68" s="24">
        <f t="shared" si="3"/>
        <v>4.5053169347260003E-3</v>
      </c>
    </row>
    <row r="69" spans="1:10" x14ac:dyDescent="0.3">
      <c r="A69" s="22" t="s">
        <v>162</v>
      </c>
      <c r="B69" s="23" t="s">
        <v>163</v>
      </c>
      <c r="C69" s="33">
        <v>26807682.27088232</v>
      </c>
      <c r="D69" s="34">
        <v>26598417.937417559</v>
      </c>
      <c r="E69" s="33">
        <v>23318594.95720154</v>
      </c>
      <c r="F69" s="34">
        <v>23079529.819879655</v>
      </c>
      <c r="G69" s="24">
        <f t="shared" si="3"/>
        <v>-5.9939341560037995E-3</v>
      </c>
      <c r="H69" s="24">
        <f t="shared" si="3"/>
        <v>2.3186862564002819E-2</v>
      </c>
      <c r="I69" s="24">
        <f t="shared" si="3"/>
        <v>1.3273855405704582E-2</v>
      </c>
    </row>
    <row r="70" spans="1:10" x14ac:dyDescent="0.3">
      <c r="A70" s="22" t="s">
        <v>164</v>
      </c>
      <c r="B70" s="23" t="s">
        <v>165</v>
      </c>
      <c r="C70" s="33">
        <v>25913413.595277041</v>
      </c>
      <c r="D70" s="34">
        <v>26441897.090269689</v>
      </c>
      <c r="E70" s="33">
        <v>22923135.833813589</v>
      </c>
      <c r="F70" s="34">
        <v>22836237.255026743</v>
      </c>
      <c r="G70" s="24">
        <f t="shared" si="3"/>
        <v>-1.9015235493720528E-2</v>
      </c>
      <c r="H70" s="24">
        <f t="shared" si="3"/>
        <v>9.7691427335033776E-3</v>
      </c>
      <c r="I70" s="24">
        <f t="shared" si="3"/>
        <v>-6.2271761164292005E-3</v>
      </c>
    </row>
    <row r="71" spans="1:10" x14ac:dyDescent="0.3">
      <c r="A71" s="22" t="s">
        <v>170</v>
      </c>
      <c r="B71" s="23" t="s">
        <v>169</v>
      </c>
      <c r="C71" s="33">
        <v>21328687.339523319</v>
      </c>
      <c r="D71" s="34">
        <v>22283487.621817555</v>
      </c>
      <c r="E71" s="33">
        <v>19186021.12832693</v>
      </c>
      <c r="F71" s="34">
        <v>19046081.568735462</v>
      </c>
      <c r="G71" s="30">
        <f t="shared" ref="G71:I86" si="4">+D71/D67-1</f>
        <v>-0.17983553292501597</v>
      </c>
      <c r="H71" s="30">
        <f t="shared" si="4"/>
        <v>-0.17509108354277381</v>
      </c>
      <c r="I71" s="30">
        <f t="shared" si="4"/>
        <v>-0.18077668308080397</v>
      </c>
      <c r="J71" s="31"/>
    </row>
    <row r="72" spans="1:10" x14ac:dyDescent="0.3">
      <c r="A72" s="22" t="s">
        <v>171</v>
      </c>
      <c r="B72" s="23" t="s">
        <v>172</v>
      </c>
      <c r="C72" s="33">
        <v>23901709.523148019</v>
      </c>
      <c r="D72" s="34">
        <v>24143337.688852254</v>
      </c>
      <c r="E72" s="33">
        <v>21061023.233845219</v>
      </c>
      <c r="F72" s="34">
        <v>21023871.584220484</v>
      </c>
      <c r="G72" s="30">
        <f t="shared" si="4"/>
        <v>-0.10362246324396474</v>
      </c>
      <c r="H72" s="30">
        <f t="shared" si="4"/>
        <v>-9.3890841494486899E-2</v>
      </c>
      <c r="I72" s="30">
        <f t="shared" si="4"/>
        <v>-8.9389675897944776E-2</v>
      </c>
    </row>
    <row r="73" spans="1:10" x14ac:dyDescent="0.3">
      <c r="A73" s="22" t="s">
        <v>173</v>
      </c>
      <c r="B73" s="23" t="s">
        <v>174</v>
      </c>
      <c r="C73" s="33">
        <v>24721662.542052019</v>
      </c>
      <c r="D73" s="34">
        <v>24835044.780737776</v>
      </c>
      <c r="E73" s="33">
        <v>21555822.804014299</v>
      </c>
      <c r="F73" s="34">
        <v>21633256.792931441</v>
      </c>
      <c r="G73" s="30">
        <f t="shared" si="4"/>
        <v>-6.6296166968605408E-2</v>
      </c>
      <c r="H73" s="30">
        <f t="shared" si="4"/>
        <v>-7.5595127254562189E-2</v>
      </c>
      <c r="I73" s="30">
        <f t="shared" si="4"/>
        <v>-6.2664752628645792E-2</v>
      </c>
    </row>
    <row r="74" spans="1:10" x14ac:dyDescent="0.3">
      <c r="A74" s="22" t="s">
        <v>176</v>
      </c>
      <c r="B74" s="23" t="s">
        <v>177</v>
      </c>
      <c r="C74" s="33">
        <v>25498885.009924319</v>
      </c>
      <c r="D74" s="34">
        <v>25770308.710210212</v>
      </c>
      <c r="E74" s="33">
        <v>22134603.511759281</v>
      </c>
      <c r="F74" s="34">
        <v>22330718.867243037</v>
      </c>
      <c r="G74" s="30">
        <f t="shared" si="4"/>
        <v>-2.5398645859892266E-2</v>
      </c>
      <c r="H74" s="30">
        <f t="shared" si="4"/>
        <v>-3.4398972626212609E-2</v>
      </c>
      <c r="I74" s="30">
        <f t="shared" si="4"/>
        <v>-2.2136676114294263E-2</v>
      </c>
    </row>
    <row r="75" spans="1:10" x14ac:dyDescent="0.3">
      <c r="A75" s="22" t="s">
        <v>178</v>
      </c>
      <c r="B75" s="23" t="s">
        <v>179</v>
      </c>
      <c r="C75" s="33">
        <v>26522915.505680691</v>
      </c>
      <c r="D75" s="34">
        <v>26594661.801691379</v>
      </c>
      <c r="E75" s="33">
        <v>22784858.25125505</v>
      </c>
      <c r="F75" s="34">
        <v>22956468.035773274</v>
      </c>
      <c r="G75" s="47">
        <f t="shared" si="4"/>
        <v>0.19346945384136349</v>
      </c>
      <c r="H75" s="47">
        <f t="shared" si="4"/>
        <v>0.1875760012384573</v>
      </c>
      <c r="I75" s="47">
        <f t="shared" si="4"/>
        <v>0.2053118618087193</v>
      </c>
    </row>
    <row r="76" spans="1:10" x14ac:dyDescent="0.3">
      <c r="A76" s="22" t="s">
        <v>181</v>
      </c>
      <c r="B76" s="23" t="s">
        <v>182</v>
      </c>
      <c r="C76" s="33">
        <v>27297036.981212661</v>
      </c>
      <c r="D76" s="34">
        <v>27136142.14507401</v>
      </c>
      <c r="E76" s="33">
        <v>23246307.307424989</v>
      </c>
      <c r="F76" s="34">
        <v>23304745.540736619</v>
      </c>
      <c r="G76" s="47">
        <f t="shared" si="4"/>
        <v>0.12395984742422872</v>
      </c>
      <c r="H76" s="47">
        <f t="shared" si="4"/>
        <v>0.10375963453038706</v>
      </c>
      <c r="I76" s="47">
        <f t="shared" si="4"/>
        <v>0.10848972071481122</v>
      </c>
    </row>
    <row r="77" spans="1:10" x14ac:dyDescent="0.3">
      <c r="A77" s="22" t="s">
        <v>183</v>
      </c>
      <c r="B77" s="23" t="s">
        <v>184</v>
      </c>
      <c r="C77" s="33">
        <v>27860236.50318807</v>
      </c>
      <c r="D77" s="34">
        <v>27408198.629753772</v>
      </c>
      <c r="E77" s="33">
        <v>23908224.929563131</v>
      </c>
      <c r="F77" s="33">
        <v>23860239.503876157</v>
      </c>
      <c r="G77" s="47">
        <f t="shared" si="4"/>
        <v>0.10360979300555773</v>
      </c>
      <c r="H77" s="47">
        <f t="shared" si="4"/>
        <v>0.10913070435477645</v>
      </c>
      <c r="I77" s="47">
        <f t="shared" si="4"/>
        <v>0.10294255424695797</v>
      </c>
    </row>
    <row r="78" spans="1:10" x14ac:dyDescent="0.3">
      <c r="A78" s="22" t="s">
        <v>186</v>
      </c>
      <c r="B78" s="23" t="s">
        <v>191</v>
      </c>
      <c r="C78" s="33">
        <v>28710546.68646596</v>
      </c>
      <c r="D78" s="34">
        <v>28085444.056641769</v>
      </c>
      <c r="E78" s="33">
        <v>24227105.432049248</v>
      </c>
      <c r="F78" s="33">
        <v>24228202.078678515</v>
      </c>
      <c r="G78" s="47">
        <f>+D78/D74-1</f>
        <v>8.9837315201206636E-2</v>
      </c>
      <c r="H78" s="47">
        <f t="shared" si="4"/>
        <v>9.4535324257256192E-2</v>
      </c>
      <c r="I78" s="47">
        <f t="shared" si="4"/>
        <v>8.4971882128653586E-2</v>
      </c>
    </row>
    <row r="79" spans="1:10" x14ac:dyDescent="0.3">
      <c r="A79" s="22" t="s">
        <v>187</v>
      </c>
      <c r="B79" s="23" t="s">
        <v>192</v>
      </c>
      <c r="C79" s="33">
        <v>28797495.583682161</v>
      </c>
      <c r="D79" s="34">
        <v>27989948.367648479</v>
      </c>
      <c r="E79" s="33">
        <v>24473271.225079089</v>
      </c>
      <c r="F79" s="33">
        <v>24324689.145810392</v>
      </c>
      <c r="G79" s="47">
        <f>+D79/D75-1</f>
        <v>5.2464911054757701E-2</v>
      </c>
      <c r="H79" s="47">
        <f t="shared" si="4"/>
        <v>7.410241289216879E-2</v>
      </c>
      <c r="I79" s="47">
        <f t="shared" si="4"/>
        <v>5.9600680205030176E-2</v>
      </c>
    </row>
    <row r="80" spans="1:10" x14ac:dyDescent="0.3">
      <c r="A80" s="22" t="s">
        <v>188</v>
      </c>
      <c r="B80" s="23" t="s">
        <v>193</v>
      </c>
      <c r="C80" s="33">
        <v>29185418.59345673</v>
      </c>
      <c r="D80" s="34">
        <v>28606966.619047444</v>
      </c>
      <c r="E80" s="33">
        <v>25154197.487232599</v>
      </c>
      <c r="F80" s="33">
        <v>24885615.529348612</v>
      </c>
      <c r="G80" s="47">
        <f>+D80/D76-1</f>
        <v>5.4201679299517913E-2</v>
      </c>
      <c r="H80" s="47">
        <f t="shared" si="4"/>
        <v>8.2072827936771731E-2</v>
      </c>
      <c r="I80" s="47">
        <f t="shared" si="4"/>
        <v>6.7834681389189022E-2</v>
      </c>
    </row>
    <row r="81" spans="1:9" x14ac:dyDescent="0.3">
      <c r="A81" s="22" t="s">
        <v>189</v>
      </c>
      <c r="B81" s="23" t="s">
        <v>194</v>
      </c>
      <c r="C81" s="33">
        <v>29439660.136392482</v>
      </c>
      <c r="D81" s="34">
        <v>28500843.425267901</v>
      </c>
      <c r="E81" s="33">
        <v>25482498.855635568</v>
      </c>
      <c r="F81" s="33">
        <v>24860939.618106212</v>
      </c>
      <c r="G81" s="47">
        <f>+D81/D77-1</f>
        <v>3.9865618688561977E-2</v>
      </c>
      <c r="H81" s="47">
        <f t="shared" si="4"/>
        <v>6.5846541544194892E-2</v>
      </c>
      <c r="I81" s="47">
        <f t="shared" si="4"/>
        <v>4.194006996734001E-2</v>
      </c>
    </row>
    <row r="82" spans="1:9" x14ac:dyDescent="0.3">
      <c r="A82" s="22" t="s">
        <v>195</v>
      </c>
      <c r="B82" s="23" t="s">
        <v>196</v>
      </c>
      <c r="C82" s="33">
        <v>29708581.99696362</v>
      </c>
      <c r="D82" s="34">
        <v>28795566.409293514</v>
      </c>
      <c r="E82" s="33">
        <v>25976104.283866052</v>
      </c>
      <c r="F82" s="33">
        <v>25150015.679449715</v>
      </c>
      <c r="G82" s="47">
        <f t="shared" ref="G82:G91" si="5">+D82/D78-1</f>
        <v>2.5284355526641988E-2</v>
      </c>
      <c r="H82" s="47">
        <f t="shared" si="4"/>
        <v>7.2191820715945321E-2</v>
      </c>
      <c r="I82" s="47">
        <f t="shared" si="4"/>
        <v>3.8047131924098476E-2</v>
      </c>
    </row>
    <row r="83" spans="1:9" x14ac:dyDescent="0.3">
      <c r="A83" s="22" t="s">
        <v>197</v>
      </c>
      <c r="B83" s="23" t="s">
        <v>198</v>
      </c>
      <c r="C83" s="57">
        <v>30713425.267159991</v>
      </c>
      <c r="D83" s="56">
        <v>29361821.201561537</v>
      </c>
      <c r="E83" s="57">
        <v>26729988.150503632</v>
      </c>
      <c r="F83" s="55">
        <v>25670646.472878322</v>
      </c>
      <c r="G83" s="47">
        <f t="shared" si="5"/>
        <v>4.9013053396650852E-2</v>
      </c>
      <c r="H83" s="47">
        <f t="shared" si="4"/>
        <v>9.2211494927247895E-2</v>
      </c>
      <c r="I83" s="47">
        <f t="shared" si="4"/>
        <v>5.5332971328011959E-2</v>
      </c>
    </row>
    <row r="84" spans="1:9" x14ac:dyDescent="0.3">
      <c r="A84" s="22" t="s">
        <v>199</v>
      </c>
      <c r="B84" s="23" t="s">
        <v>200</v>
      </c>
      <c r="C84" s="57">
        <v>30308495.792206921</v>
      </c>
      <c r="D84" s="56">
        <v>28582389.988322958</v>
      </c>
      <c r="E84" s="59">
        <v>26227733.1353103</v>
      </c>
      <c r="F84" s="55">
        <v>24923549.551826298</v>
      </c>
      <c r="G84" s="47">
        <f t="shared" si="5"/>
        <v>-8.5911348280187649E-4</v>
      </c>
      <c r="H84" s="47">
        <f t="shared" si="4"/>
        <v>4.2678191129833953E-2</v>
      </c>
      <c r="I84" s="47">
        <f t="shared" si="4"/>
        <v>1.5243353106113577E-3</v>
      </c>
    </row>
    <row r="85" spans="1:9" x14ac:dyDescent="0.3">
      <c r="A85" s="22" t="s">
        <v>201</v>
      </c>
      <c r="B85" s="23" t="s">
        <v>202</v>
      </c>
      <c r="C85" s="57">
        <v>30416553.943662781</v>
      </c>
      <c r="D85" s="56">
        <v>28693776.463980462</v>
      </c>
      <c r="E85" s="57">
        <v>26531060.430313669</v>
      </c>
      <c r="F85" s="55">
        <v>24952161.254843529</v>
      </c>
      <c r="G85" s="47">
        <f t="shared" si="5"/>
        <v>6.7693799735593085E-3</v>
      </c>
      <c r="H85" s="47">
        <f t="shared" si="4"/>
        <v>4.114830262991287E-2</v>
      </c>
      <c r="I85" s="47">
        <f t="shared" si="4"/>
        <v>3.6692755036049629E-3</v>
      </c>
    </row>
    <row r="86" spans="1:9" x14ac:dyDescent="0.3">
      <c r="A86" s="22" t="s">
        <v>203</v>
      </c>
      <c r="B86" s="23" t="s">
        <v>205</v>
      </c>
      <c r="C86" s="57">
        <v>30551568.13361397</v>
      </c>
      <c r="D86" s="56">
        <v>28456773.544578739</v>
      </c>
      <c r="E86" s="57">
        <v>26446307.4374994</v>
      </c>
      <c r="F86" s="55">
        <v>24749077.268193543</v>
      </c>
      <c r="G86" s="47">
        <f t="shared" si="5"/>
        <v>-1.1765452358159956E-2</v>
      </c>
      <c r="H86" s="47">
        <f t="shared" si="4"/>
        <v>1.8101373034808521E-2</v>
      </c>
      <c r="I86" s="47">
        <f t="shared" si="4"/>
        <v>-1.5941875200649713E-2</v>
      </c>
    </row>
    <row r="87" spans="1:9" x14ac:dyDescent="0.3">
      <c r="A87" s="22" t="s">
        <v>204</v>
      </c>
      <c r="B87" s="23" t="s">
        <v>206</v>
      </c>
      <c r="C87" s="57">
        <v>31306350.620905269</v>
      </c>
      <c r="D87" s="56">
        <v>28165583.555425137</v>
      </c>
      <c r="E87" s="57">
        <v>26881278.873689089</v>
      </c>
      <c r="F87" s="55">
        <v>24597974.831496328</v>
      </c>
      <c r="G87" s="47">
        <f t="shared" si="5"/>
        <v>-4.0741261855813615E-2</v>
      </c>
      <c r="H87" s="47">
        <f t="shared" ref="H87:H92" si="6">+E87/E83-1</f>
        <v>5.659962224211057E-3</v>
      </c>
      <c r="I87" s="47">
        <f t="shared" ref="I87:I91" si="7">+F87/F83-1</f>
        <v>-4.1785922396434305E-2</v>
      </c>
    </row>
    <row r="88" spans="1:9" x14ac:dyDescent="0.3">
      <c r="A88" s="22" t="s">
        <v>207</v>
      </c>
      <c r="B88" s="23" t="s">
        <v>208</v>
      </c>
      <c r="C88" s="57">
        <v>31233723.023772519</v>
      </c>
      <c r="D88" s="56">
        <v>28073335.426567223</v>
      </c>
      <c r="E88" s="59">
        <v>26807062.420371659</v>
      </c>
      <c r="F88" s="55">
        <v>24526747.002958201</v>
      </c>
      <c r="G88" s="47">
        <f t="shared" si="5"/>
        <v>-1.7810076832752819E-2</v>
      </c>
      <c r="H88" s="47">
        <f t="shared" si="6"/>
        <v>2.2088423809734747E-2</v>
      </c>
      <c r="I88" s="47">
        <f t="shared" si="7"/>
        <v>-1.592078800986918E-2</v>
      </c>
    </row>
    <row r="89" spans="1:9" x14ac:dyDescent="0.3">
      <c r="A89" s="22" t="s">
        <v>209</v>
      </c>
      <c r="B89" s="23" t="s">
        <v>210</v>
      </c>
      <c r="C89" s="57">
        <v>31584432.891789239</v>
      </c>
      <c r="D89" s="56">
        <v>28427742.077895679</v>
      </c>
      <c r="E89" s="59">
        <v>27226864.559550639</v>
      </c>
      <c r="F89" s="55">
        <v>24870785.862850584</v>
      </c>
      <c r="G89" s="47">
        <f t="shared" si="5"/>
        <v>-9.2715013103534805E-3</v>
      </c>
      <c r="H89" s="47">
        <f t="shared" si="6"/>
        <v>2.6226020292877683E-2</v>
      </c>
      <c r="I89" s="47">
        <f t="shared" si="7"/>
        <v>-3.2612562559946046E-3</v>
      </c>
    </row>
    <row r="90" spans="1:9" x14ac:dyDescent="0.3">
      <c r="A90" s="22" t="s">
        <v>211</v>
      </c>
      <c r="B90" s="23" t="s">
        <v>212</v>
      </c>
      <c r="C90" s="57">
        <v>33107981.05362881</v>
      </c>
      <c r="D90" s="56">
        <v>29411766.329409815</v>
      </c>
      <c r="E90" s="59">
        <v>28716306.808999032</v>
      </c>
      <c r="F90" s="55">
        <v>25798211.499429192</v>
      </c>
      <c r="G90" s="47">
        <f t="shared" si="5"/>
        <v>3.3559418931842E-2</v>
      </c>
      <c r="H90" s="47">
        <f t="shared" si="6"/>
        <v>8.5834265402242815E-2</v>
      </c>
      <c r="I90" s="47">
        <f t="shared" si="7"/>
        <v>4.2390842287439723E-2</v>
      </c>
    </row>
    <row r="91" spans="1:9" x14ac:dyDescent="0.3">
      <c r="A91" s="22" t="s">
        <v>213</v>
      </c>
      <c r="B91" s="23" t="s">
        <v>214</v>
      </c>
      <c r="C91" s="57">
        <v>32899844.908037309</v>
      </c>
      <c r="D91" s="56">
        <v>29374263.403601911</v>
      </c>
      <c r="E91" s="59">
        <v>28661782.844854981</v>
      </c>
      <c r="F91" s="55">
        <v>25700774.315399181</v>
      </c>
      <c r="G91" s="47">
        <f t="shared" si="5"/>
        <v>4.2913360761664743E-2</v>
      </c>
      <c r="H91" s="47">
        <f t="shared" si="6"/>
        <v>6.6235835710503288E-2</v>
      </c>
      <c r="I91" s="47">
        <f t="shared" si="7"/>
        <v>4.483293813646716E-2</v>
      </c>
    </row>
    <row r="92" spans="1:9" x14ac:dyDescent="0.3">
      <c r="A92" s="22" t="s">
        <v>216</v>
      </c>
      <c r="B92" s="23" t="s">
        <v>217</v>
      </c>
      <c r="C92" s="60">
        <v>32622547.51649227</v>
      </c>
      <c r="D92" s="61">
        <v>28736082.519566379</v>
      </c>
      <c r="E92" s="62">
        <v>28497703.061791029</v>
      </c>
      <c r="F92" s="63">
        <v>25574195.820802975</v>
      </c>
      <c r="G92" s="47">
        <f t="shared" ref="G92" si="8">+D92/D88-1</f>
        <v>2.3607707560533209E-2</v>
      </c>
      <c r="H92" s="47">
        <f t="shared" si="6"/>
        <v>6.3066986412304127E-2</v>
      </c>
      <c r="I92" s="47">
        <f t="shared" ref="I92" si="9">+F92/F88-1</f>
        <v>4.2706389792272148E-2</v>
      </c>
    </row>
    <row r="93" spans="1:9" x14ac:dyDescent="0.3">
      <c r="B93" s="48"/>
      <c r="C93" s="49"/>
      <c r="D93" s="50"/>
      <c r="E93" s="49"/>
      <c r="F93" s="50"/>
      <c r="G93" s="51"/>
      <c r="H93" s="51"/>
      <c r="I93" s="51"/>
    </row>
    <row r="94" spans="1:9" x14ac:dyDescent="0.3">
      <c r="A94" s="21" t="s">
        <v>143</v>
      </c>
      <c r="G94" s="52"/>
    </row>
    <row r="96" spans="1:9" x14ac:dyDescent="0.3">
      <c r="F96" s="52"/>
    </row>
    <row r="97" spans="6:6" x14ac:dyDescent="0.3">
      <c r="F97" s="5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Mejia Borja, Alexiss Armando</cp:lastModifiedBy>
  <dcterms:created xsi:type="dcterms:W3CDTF">2016-06-22T16:31:54Z</dcterms:created>
  <dcterms:modified xsi:type="dcterms:W3CDTF">2026-04-23T16:30:34Z</dcterms:modified>
</cp:coreProperties>
</file>